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sppglobalac-my.sharepoint.com/personal/cert_spp_coop/Documents/Documentos/Actualizaciones/"/>
    </mc:Choice>
  </mc:AlternateContent>
  <xr:revisionPtr revIDLastSave="2" documentId="8_{E1D43525-1A79-430F-BE00-CF791CB5BB94}" xr6:coauthVersionLast="47" xr6:coauthVersionMax="47" xr10:uidLastSave="{0917CBBE-9F02-413B-B1E6-8F0D7BBCD1D1}"/>
  <bookViews>
    <workbookView xWindow="-108" yWindow="-108" windowWidth="23256" windowHeight="12576" xr2:uid="{F2E9C432-7F6E-419D-81C1-E78B0F876B05}"/>
  </bookViews>
  <sheets>
    <sheet name="Dias de trabajo" sheetId="1" r:id="rId1"/>
    <sheet name="Ejemplo"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4" i="2" l="1"/>
  <c r="C28" i="2"/>
  <c r="C22" i="2"/>
  <c r="C8" i="2"/>
  <c r="F47" i="1"/>
  <c r="F46" i="1"/>
  <c r="C68" i="1"/>
  <c r="F48" i="1"/>
  <c r="D147" i="1" l="1"/>
  <c r="D132" i="1"/>
  <c r="D137" i="1" s="1"/>
  <c r="B125" i="1"/>
  <c r="D120" i="1"/>
  <c r="D125" i="1" s="1"/>
  <c r="D98" i="1"/>
  <c r="D99" i="1" s="1"/>
  <c r="D110" i="1" s="1"/>
  <c r="D90" i="1"/>
  <c r="D88" i="1"/>
  <c r="D81" i="1"/>
  <c r="D40" i="1"/>
  <c r="D105" i="1" s="1"/>
  <c r="D25" i="1"/>
  <c r="D104" i="1" s="1"/>
  <c r="F49" i="1" l="1"/>
  <c r="D106" i="1" s="1"/>
  <c r="D92" i="1"/>
  <c r="D109" i="1" s="1"/>
  <c r="D68" i="1" l="1"/>
  <c r="D69" i="1" s="1"/>
  <c r="D108" i="1" s="1"/>
  <c r="D107" i="1" s="1"/>
  <c r="D111" i="1" s="1"/>
  <c r="D124" i="1" s="1"/>
  <c r="D126" i="1" s="1"/>
  <c r="D136" i="1" s="1"/>
  <c r="D138" i="1" s="1"/>
  <c r="C147" i="1" s="1"/>
</calcChain>
</file>

<file path=xl/sharedStrings.xml><?xml version="1.0" encoding="utf-8"?>
<sst xmlns="http://schemas.openxmlformats.org/spreadsheetml/2006/main" count="164" uniqueCount="129">
  <si>
    <t xml:space="preserve">Calculo de días de Trabajo para el Procedimiento Completo In Situ </t>
  </si>
  <si>
    <t>Versión 3.0 2021-05-31</t>
  </si>
  <si>
    <t>Indicaciones</t>
  </si>
  <si>
    <t>El siguiente documento presenta los pasos a seguir para calcular los días de trabajo durante un procedimiento completo in situ para OPP</t>
  </si>
  <si>
    <t>En todas las secciones las celdas que debe llenar estan indicadas con color azul claro</t>
  </si>
  <si>
    <t>Para las secciones 1, 2 y 3 el Organismo de Certificación debe asignar tiempos para las actividades presentadas los cuales deben ser registrados en las celdas de color azul turquesa</t>
  </si>
  <si>
    <t>La sección 4 tiene como objetivo apoyar en el calculo de la muestra para evaluar a las OPP, dependiendo del grado que sean (1° , 2° o 3°). Dentro de la sección hay instrucciones mas específicas sobre el llenado.</t>
  </si>
  <si>
    <t>Nombre de la Organización a Evaluar</t>
  </si>
  <si>
    <t>PREPARACIÓN DE LA EVALUACIÓN (Evaluación documental).</t>
  </si>
  <si>
    <t>Rangos por Número de Socios</t>
  </si>
  <si>
    <t>Cantidad de Días</t>
  </si>
  <si>
    <t>hasta 25 mil</t>
  </si>
  <si>
    <t>cada 5,000 +</t>
  </si>
  <si>
    <t>más de 25 mil</t>
  </si>
  <si>
    <t>cada 10,000+</t>
  </si>
  <si>
    <t>TOTAL</t>
  </si>
  <si>
    <t>EVALUACIÓN DE OFICINAS CENTRALES</t>
  </si>
  <si>
    <t>Las Oficinas Centrales se consideran como nivel principal de evaluación ya que se tiene que evaluar el cumplimiento de todas las normas y se debe asegurar que se cuenta con los mecanismos  de cumplimiento para los demás niveles.</t>
  </si>
  <si>
    <t>arriba de 25 mil</t>
  </si>
  <si>
    <t>Evaluación Sitios Complementarios, Oficinas, Plantas de Procesamiento, Bodegas</t>
  </si>
  <si>
    <r>
      <t>Se debe considerar</t>
    </r>
    <r>
      <rPr>
        <b/>
        <sz val="10"/>
        <color theme="1" tint="0.249977111117893"/>
        <rFont val="Arial"/>
        <family val="2"/>
      </rPr>
      <t xml:space="preserve"> solo a los sitios involucrados en la cadena de producción, compras, procesamiento y comercialización del SPP. 
Se debe evaluar el 20% de los sitios complementarios con un mínimo de 1. </t>
    </r>
  </si>
  <si>
    <t>Concepto</t>
  </si>
  <si>
    <t>Cantidad total de sitios complementarios</t>
  </si>
  <si>
    <t>Muestra de Sitios Complementarios</t>
  </si>
  <si>
    <t>Días por tipo de instalación</t>
  </si>
  <si>
    <t>Subtotal de Días</t>
  </si>
  <si>
    <t>Oficinas</t>
  </si>
  <si>
    <t>Bodegas</t>
  </si>
  <si>
    <t>Plantas de Procesamiento</t>
  </si>
  <si>
    <t>SELECCIÓN DE MUESTRA PARA OPP</t>
  </si>
  <si>
    <t>Especificar el número de días necesarios para evaluar las OPP 1° o 2° Nivel y las unidades de producción:</t>
  </si>
  <si>
    <t>Días de Trabajo para evaluar OPP de 1° nivel y Unidades de Producción</t>
  </si>
  <si>
    <t>Cantidad de días por OPP de 1° o 2° nivel</t>
  </si>
  <si>
    <t>Determinar el Nivel de la OPP</t>
  </si>
  <si>
    <t>De acuerdo al nivel de la OPP debe seguir uno de los siguientes procedimientos</t>
  </si>
  <si>
    <t>A) OPP 1° Nivel</t>
  </si>
  <si>
    <t>B) OPP 2° o 3° nivel</t>
  </si>
  <si>
    <t xml:space="preserve">A) Muestra para OPP 1° Nivel </t>
  </si>
  <si>
    <t xml:space="preserve">Se debe calcular la muestra de acuerdo con el número de productores a incluir en la certificación. </t>
  </si>
  <si>
    <r>
      <t xml:space="preserve">La muestra deberá estar distribuida en </t>
    </r>
    <r>
      <rPr>
        <b/>
        <sz val="10"/>
        <color theme="1" tint="0.249977111117893"/>
        <rFont val="Arial"/>
        <family val="2"/>
      </rPr>
      <t>diferentes grupos de trabajo</t>
    </r>
    <r>
      <rPr>
        <sz val="10"/>
        <color theme="1" tint="0.249977111117893"/>
        <rFont val="Arial"/>
        <family val="2"/>
      </rPr>
      <t xml:space="preserve">, determinados por cada OPP. </t>
    </r>
  </si>
  <si>
    <t>Escribir el numero total de productores a incluir en la certificación</t>
  </si>
  <si>
    <t>Información</t>
  </si>
  <si>
    <t>Número total de Productores a Incluir</t>
  </si>
  <si>
    <t>Unidades de Producción a evaluar</t>
  </si>
  <si>
    <t>Cantidad de Días para evaluar a las Unidades de Producción</t>
  </si>
  <si>
    <t>Número total de Productores a incluir</t>
  </si>
  <si>
    <t>Muestra de Unidades de Producción a evaluar</t>
  </si>
  <si>
    <t>1 a 200</t>
  </si>
  <si>
    <t>2% con un mínimo de uno</t>
  </si>
  <si>
    <t>Sub Total:</t>
  </si>
  <si>
    <t>más de 200</t>
  </si>
  <si>
    <t>Se toma la raíz quinta del número de productores a incluir</t>
  </si>
  <si>
    <t xml:space="preserve">B) Muestra para OPP 2° o 3° Nivel </t>
  </si>
  <si>
    <t>Debe identificar el numero de OPP de 1° nivel con el que cuente la Organización</t>
  </si>
  <si>
    <t xml:space="preserve">Para estas organizaciones, la muestra de Unidades de Producción del punto 4.1 se toma dentro de las OPP a evaluar. </t>
  </si>
  <si>
    <t>B.1 Muestra de OPP de 2° Nivel.</t>
  </si>
  <si>
    <t>Primero se debe determinar la muestra de OPP de 1°nivel a evaluar. Se debe tener el numero total de OPP de 1° Nivel para esa organización.</t>
  </si>
  <si>
    <t>Muestra de OPP 1° Nivel a evaluar</t>
  </si>
  <si>
    <t>Se evalúa al 10% de las OPP de 1° grado que existan, con un mínimo de 1</t>
  </si>
  <si>
    <t>Número Total de OPP 1° Nivel</t>
  </si>
  <si>
    <t>Número de OPP 1° Nivel a evaluar</t>
  </si>
  <si>
    <t>Cantidad de dias para evaluar  OPP 1° Nivel</t>
  </si>
  <si>
    <t>B.2 Muestra de OPP 3° nivel</t>
  </si>
  <si>
    <t>Se deberá calcular una muestra complementaria de las organizaciones base</t>
  </si>
  <si>
    <t>Muestra de OPP 1° o 2° Nivel a evaluar</t>
  </si>
  <si>
    <t>Muestra OPP 1° nivel</t>
  </si>
  <si>
    <t>10% del total de OPP, con un mínimo de 1</t>
  </si>
  <si>
    <t>Muestra OPP 2° Nivel</t>
  </si>
  <si>
    <t>5 % del total de OPP, con un mínimo de 1</t>
  </si>
  <si>
    <t>Número Total de OPP 2° Nivel</t>
  </si>
  <si>
    <t>Número de OPP 2° Nivel a evaluar</t>
  </si>
  <si>
    <t>Cantidad de dias para evaluar  OPP 2° Nivel</t>
  </si>
  <si>
    <t>Sub Total Días:</t>
  </si>
  <si>
    <t>Muestra Complementaria</t>
  </si>
  <si>
    <t>Si la OPP cuenta con asociados productores que no se incluirán en la Certificación SPP, porque no son orgánicos o no tienen el producto a certificar</t>
  </si>
  <si>
    <t>Escribir el numero total de productores que no se incluyen en la certificación</t>
  </si>
  <si>
    <t>Número total de Productores que no se incluyen</t>
  </si>
  <si>
    <t>Se toma la raíz quinta del número total de productores de ese grupo, con un mínimo de 1</t>
  </si>
  <si>
    <t>SUBTOTAL I. VISITA DE CAMPO</t>
  </si>
  <si>
    <t>1. Preparación de la Evaluación (Documental)</t>
  </si>
  <si>
    <t>2. Evaluación de Oficinas Centrales</t>
  </si>
  <si>
    <t>3. Evaluación de Sitios Complementarios</t>
  </si>
  <si>
    <t>4. Selección de Muestra de OPP</t>
  </si>
  <si>
    <t>1° nivel</t>
  </si>
  <si>
    <t>2° o 3° Nivel</t>
  </si>
  <si>
    <t>Complementaria</t>
  </si>
  <si>
    <t>SUBTOTAL I.</t>
  </si>
  <si>
    <t>FORMULACIÓN INFORME Y DICTAMINACIÓN</t>
  </si>
  <si>
    <t>Favor de anotar el numero de días que toma la elaboración y entrega de los siguientes documentos</t>
  </si>
  <si>
    <t>Formulación Informe</t>
  </si>
  <si>
    <t>Dictaminación</t>
  </si>
  <si>
    <t>SUBTOTAL II. PREPARACIÓN + VISITA DE CAMPO + INFORME Y DICTAMINACIÓN</t>
  </si>
  <si>
    <t>SUBTOTAL II.</t>
  </si>
  <si>
    <t>Indicar el factor o factores de incremento o disminución que estan considerando  conforme a los conceptos de aumento o disminución de días de trabajo indicado en las Directrices  para definir el plan de trabajo</t>
  </si>
  <si>
    <t>CONCEPTO</t>
  </si>
  <si>
    <t>FACTOR DE DISMINUCIÓN O INCREMENTO</t>
  </si>
  <si>
    <t xml:space="preserve">TOTAL </t>
  </si>
  <si>
    <t>TOTAL FINAL</t>
  </si>
  <si>
    <t>SUBTOTAL II</t>
  </si>
  <si>
    <t>FACTORES</t>
  </si>
  <si>
    <t>OFERTA DE CERTIFICACIÓN</t>
  </si>
  <si>
    <t>Indicar la tarifa al día del OC, además de la moneda en la que realizará la oferta</t>
  </si>
  <si>
    <t>Tarifa al día del Organismo de Certificación</t>
  </si>
  <si>
    <t>Cantidad</t>
  </si>
  <si>
    <t>Moneda (USD, Moneda nacional)</t>
  </si>
  <si>
    <t>Oferta de Certificación para la OPP</t>
  </si>
  <si>
    <t>Cantidad máxima de días por Unidad de Producción</t>
  </si>
  <si>
    <t xml:space="preserve">a. </t>
  </si>
  <si>
    <t>Ejemplo de OPP 1° Nivel</t>
  </si>
  <si>
    <t xml:space="preserve">Si la OPP es de primer nivel y tiene 100 productores orgánicos, la muestra de unidades de producción se calcularía de la siguiente manera: </t>
  </si>
  <si>
    <t>1)</t>
  </si>
  <si>
    <t xml:space="preserve">Como el número de productores es menor a 200, tomar el 2% de las Unidades de Producción. </t>
  </si>
  <si>
    <t>2)</t>
  </si>
  <si>
    <t xml:space="preserve">Como la OPP es de primer nivel, la muestra será sólo de las unidades de producción. </t>
  </si>
  <si>
    <t>3)</t>
  </si>
  <si>
    <t>Como todos los productores de la organización son orgánicos, no se aplica la muestra complementaria</t>
  </si>
  <si>
    <t>En este ejemplo se evalúan:</t>
  </si>
  <si>
    <t>2 unidades de producción</t>
  </si>
  <si>
    <t xml:space="preserve">b. </t>
  </si>
  <si>
    <t>Ejemplo de OPP 2° Nivel</t>
  </si>
  <si>
    <t xml:space="preserve">Tiene 12 Organizaciones base y 3,250 productores; de los cuales 250 no son productores orgánicos, la muestra de unidades de producción se calcularía de la siguiente manera: </t>
  </si>
  <si>
    <t xml:space="preserve">Como el número de productores es mayor a 200, tomar la raíz quinta de las Unidades de Producción. Los productores que se incluirán en la certificacion SPP son los productores orgánicos, ya que sólo los productos que cuentan con una certificacion orgánica se pueden vender bajo SPP. </t>
  </si>
  <si>
    <t>Como la OPP es de segundo nivel, se deben evaluar a las OPP base. La muestra se determina tomando el 10% de dichas OPP</t>
  </si>
  <si>
    <t>Muestra de OPP 1° nivel a evaluar</t>
  </si>
  <si>
    <t xml:space="preserve">Como hay productores de la organización que no son orgánicos, se aplica la muestra complementaria. La muestra para los productores no orgánicos sería: </t>
  </si>
  <si>
    <t>Muestra de Unidades de Producción a Evaluar</t>
  </si>
  <si>
    <t>5 Unidades de Producción (orgánicas)</t>
  </si>
  <si>
    <t>1 OPP Base (1° Nivel)</t>
  </si>
  <si>
    <t>3 Unidades de Producción (no orgánicas)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</si>
</sst>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
    <numFmt numFmtId="165" formatCode="&quot;$&quot;#,##0.00"/>
  </numFmts>
  <fonts count="22" x14ac:knownFonts="1">
    <font>
      <sz val="11"/>
      <color theme="1"/>
      <name val="Calibri"/>
      <family val="2"/>
      <scheme val="minor"/>
    </font>
    <font>
      <sz val="11"/>
      <color theme="1"/>
      <name val="Calibri"/>
      <family val="2"/>
      <scheme val="minor"/>
    </font>
    <font>
      <b/>
      <sz val="10"/>
      <color theme="1" tint="0.249977111117893"/>
      <name val="Arial"/>
      <family val="2"/>
    </font>
    <font>
      <sz val="9"/>
      <color theme="1" tint="0.249977111117893"/>
      <name val="Arial"/>
      <family val="2"/>
    </font>
    <font>
      <b/>
      <sz val="12"/>
      <color theme="1" tint="0.249977111117893"/>
      <name val="Arial"/>
      <family val="2"/>
    </font>
    <font>
      <sz val="10"/>
      <color theme="1" tint="0.249977111117893"/>
      <name val="Arial"/>
      <family val="2"/>
    </font>
    <font>
      <sz val="10"/>
      <color theme="1"/>
      <name val="Arial"/>
      <family val="2"/>
    </font>
    <font>
      <b/>
      <sz val="11"/>
      <color theme="1" tint="0.249977111117893"/>
      <name val="Arial"/>
      <family val="2"/>
    </font>
    <font>
      <b/>
      <sz val="10"/>
      <color theme="1"/>
      <name val="Arial"/>
      <family val="2"/>
    </font>
    <font>
      <sz val="12"/>
      <color theme="1"/>
      <name val="Calibri"/>
      <family val="2"/>
      <scheme val="minor"/>
    </font>
    <font>
      <b/>
      <sz val="9"/>
      <color theme="1" tint="0.249977111117893"/>
      <name val="Arial"/>
      <family val="2"/>
    </font>
    <font>
      <sz val="9"/>
      <color theme="1"/>
      <name val="Calibri"/>
      <family val="2"/>
      <scheme val="minor"/>
    </font>
    <font>
      <u/>
      <sz val="10"/>
      <color theme="1" tint="0.249977111117893"/>
      <name val="Arial"/>
      <family val="2"/>
    </font>
    <font>
      <i/>
      <sz val="10"/>
      <color theme="1" tint="0.249977111117893"/>
      <name val="Arial"/>
      <family val="2"/>
    </font>
    <font>
      <b/>
      <sz val="8"/>
      <color theme="1" tint="0.249977111117893"/>
      <name val="Arial"/>
      <family val="2"/>
    </font>
    <font>
      <sz val="8"/>
      <color theme="1" tint="0.249977111117893"/>
      <name val="Arial"/>
      <family val="2"/>
    </font>
    <font>
      <sz val="9"/>
      <color rgb="FF404040"/>
      <name val="Arial"/>
      <family val="2"/>
    </font>
    <font>
      <sz val="11"/>
      <color theme="1" tint="0.249977111117893"/>
      <name val="Calibri"/>
      <family val="2"/>
      <scheme val="minor"/>
    </font>
    <font>
      <i/>
      <sz val="9"/>
      <color theme="1" tint="0.249977111117893"/>
      <name val="Arial"/>
      <family val="2"/>
    </font>
    <font>
      <sz val="11"/>
      <color theme="1" tint="0.249977111117893"/>
      <name val="Arial"/>
      <family val="2"/>
    </font>
    <font>
      <sz val="11"/>
      <color rgb="FF404040"/>
      <name val="Arial"/>
      <family val="2"/>
    </font>
    <font>
      <sz val="9"/>
      <color theme="1"/>
      <name val="Arial"/>
      <family val="2"/>
    </font>
  </fonts>
  <fills count="8">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156">
    <xf numFmtId="0" fontId="0" fillId="0" borderId="0" xfId="0"/>
    <xf numFmtId="0" fontId="0" fillId="2" borderId="0" xfId="0" applyFill="1"/>
    <xf numFmtId="0" fontId="2" fillId="2" borderId="0" xfId="0" applyFont="1" applyFill="1" applyAlignment="1">
      <alignment horizontal="right"/>
    </xf>
    <xf numFmtId="0" fontId="2" fillId="2" borderId="0" xfId="0" applyFont="1" applyFill="1"/>
    <xf numFmtId="0" fontId="3" fillId="2" borderId="0" xfId="0" applyFont="1" applyFill="1" applyAlignment="1">
      <alignment horizontal="right"/>
    </xf>
    <xf numFmtId="0" fontId="4" fillId="3" borderId="1" xfId="0" applyFont="1" applyFill="1" applyBorder="1" applyAlignment="1">
      <alignment horizontal="center" vertical="center"/>
    </xf>
    <xf numFmtId="0" fontId="4" fillId="0" borderId="0" xfId="0" applyFont="1"/>
    <xf numFmtId="0" fontId="2"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4" borderId="3" xfId="0" applyFont="1" applyFill="1" applyBorder="1" applyAlignment="1">
      <alignment vertical="center" wrapText="1"/>
    </xf>
    <xf numFmtId="0" fontId="5" fillId="0" borderId="4" xfId="0" applyFont="1" applyBorder="1" applyAlignment="1">
      <alignment vertical="center" wrapText="1"/>
    </xf>
    <xf numFmtId="0" fontId="5" fillId="0" borderId="0" xfId="0" applyFont="1" applyAlignment="1">
      <alignment vertical="center" wrapText="1"/>
    </xf>
    <xf numFmtId="0" fontId="2" fillId="0" borderId="0" xfId="0" applyFont="1" applyAlignment="1">
      <alignment horizontal="center" vertical="center" wrapText="1"/>
    </xf>
    <xf numFmtId="0" fontId="5" fillId="0" borderId="0" xfId="0" applyFont="1" applyAlignment="1">
      <alignment horizontal="left" vertical="center" wrapText="1"/>
    </xf>
    <xf numFmtId="0" fontId="2" fillId="0" borderId="1" xfId="0" applyFont="1" applyBorder="1" applyAlignment="1">
      <alignment wrapText="1"/>
    </xf>
    <xf numFmtId="0" fontId="3" fillId="4" borderId="1" xfId="0" applyFont="1" applyFill="1" applyBorder="1" applyAlignment="1" applyProtection="1">
      <alignment horizontal="left" wrapText="1"/>
      <protection locked="0"/>
    </xf>
    <xf numFmtId="0" fontId="5" fillId="0" borderId="0" xfId="0" applyFont="1" applyAlignment="1">
      <alignment horizontal="left" wrapText="1"/>
    </xf>
    <xf numFmtId="0" fontId="6" fillId="0" borderId="0" xfId="0" applyFont="1"/>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xf>
    <xf numFmtId="0" fontId="8" fillId="0" borderId="0" xfId="0" applyFont="1"/>
    <xf numFmtId="0" fontId="2" fillId="5" borderId="1" xfId="0" applyFont="1" applyFill="1" applyBorder="1" applyAlignment="1">
      <alignment horizontal="center" vertical="center"/>
    </xf>
    <xf numFmtId="0" fontId="2" fillId="3" borderId="1" xfId="0" applyFont="1" applyFill="1" applyBorder="1" applyAlignment="1">
      <alignment horizontal="center" vertical="center"/>
    </xf>
    <xf numFmtId="1" fontId="5" fillId="0" borderId="1" xfId="1" applyNumberFormat="1" applyFont="1" applyBorder="1" applyAlignment="1">
      <alignment vertical="center"/>
    </xf>
    <xf numFmtId="2" fontId="5" fillId="4" borderId="1" xfId="1" applyNumberFormat="1" applyFont="1" applyFill="1" applyBorder="1" applyAlignment="1" applyProtection="1">
      <alignment horizontal="center" vertical="center"/>
      <protection locked="0"/>
    </xf>
    <xf numFmtId="0" fontId="5" fillId="0" borderId="1" xfId="0" applyFont="1" applyBorder="1" applyAlignment="1">
      <alignment horizontal="right" vertical="center"/>
    </xf>
    <xf numFmtId="43" fontId="2" fillId="3" borderId="2" xfId="1" applyFont="1" applyFill="1" applyBorder="1" applyAlignment="1">
      <alignment horizontal="center" vertical="center"/>
    </xf>
    <xf numFmtId="164" fontId="2" fillId="3" borderId="1" xfId="1" applyNumberFormat="1" applyFont="1" applyFill="1" applyBorder="1" applyAlignment="1">
      <alignment horizontal="center" vertical="center"/>
    </xf>
    <xf numFmtId="0" fontId="9" fillId="0" borderId="0" xfId="0" applyFont="1"/>
    <xf numFmtId="0" fontId="5" fillId="0" borderId="0" xfId="0" applyFont="1"/>
    <xf numFmtId="0" fontId="5" fillId="0" borderId="0" xfId="0" applyFont="1" applyAlignment="1">
      <alignment horizontal="left" vertical="center" wrapText="1"/>
    </xf>
    <xf numFmtId="1" fontId="5" fillId="0" borderId="1" xfId="1" applyNumberFormat="1" applyFont="1" applyBorder="1" applyAlignment="1">
      <alignment horizontal="right" vertical="center"/>
    </xf>
    <xf numFmtId="0" fontId="2" fillId="0" borderId="0" xfId="0" applyFont="1" applyAlignment="1">
      <alignment vertical="top"/>
    </xf>
    <xf numFmtId="0" fontId="10" fillId="5"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1" fontId="3" fillId="4" borderId="1" xfId="1" applyNumberFormat="1" applyFont="1" applyFill="1" applyBorder="1" applyAlignment="1" applyProtection="1">
      <alignment horizontal="center" vertical="center"/>
      <protection locked="0"/>
    </xf>
    <xf numFmtId="0" fontId="11" fillId="0" borderId="1" xfId="0" applyFont="1" applyBorder="1" applyAlignment="1">
      <alignment horizontal="center" vertical="center"/>
    </xf>
    <xf numFmtId="2" fontId="3" fillId="4" borderId="1" xfId="1" applyNumberFormat="1" applyFont="1" applyFill="1" applyBorder="1" applyAlignment="1" applyProtection="1">
      <alignment vertical="center"/>
      <protection locked="0"/>
    </xf>
    <xf numFmtId="164" fontId="3" fillId="0" borderId="1" xfId="1" applyNumberFormat="1" applyFont="1" applyFill="1" applyBorder="1" applyAlignment="1">
      <alignment horizontal="center" vertical="center"/>
    </xf>
    <xf numFmtId="0" fontId="5" fillId="0" borderId="1" xfId="0" applyFont="1" applyBorder="1" applyAlignment="1">
      <alignment vertical="center" wrapText="1"/>
    </xf>
    <xf numFmtId="0" fontId="0" fillId="0" borderId="0" xfId="0" applyAlignment="1">
      <alignment vertical="center"/>
    </xf>
    <xf numFmtId="0" fontId="2" fillId="0" borderId="0" xfId="0" applyFont="1" applyAlignment="1">
      <alignment horizontal="right"/>
    </xf>
    <xf numFmtId="0" fontId="12" fillId="0" borderId="0" xfId="0" applyFont="1" applyAlignment="1">
      <alignment horizontal="left"/>
    </xf>
    <xf numFmtId="0" fontId="13" fillId="0" borderId="0" xfId="0" applyFont="1" applyAlignment="1">
      <alignment horizontal="left"/>
    </xf>
    <xf numFmtId="0" fontId="5" fillId="0" borderId="0" xfId="0" applyFont="1" applyAlignment="1">
      <alignment horizontal="left"/>
    </xf>
    <xf numFmtId="0" fontId="10" fillId="0" borderId="1" xfId="0" applyFont="1" applyBorder="1" applyAlignment="1">
      <alignment horizontal="center" vertical="top" wrapText="1"/>
    </xf>
    <xf numFmtId="0" fontId="14" fillId="3" borderId="1" xfId="0" applyFont="1" applyFill="1" applyBorder="1" applyAlignment="1">
      <alignment horizontal="left" vertical="center" wrapText="1"/>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protection locked="0"/>
    </xf>
    <xf numFmtId="0" fontId="2" fillId="0" borderId="0" xfId="0" applyFont="1"/>
    <xf numFmtId="0" fontId="12" fillId="0" borderId="0" xfId="0" applyFont="1"/>
    <xf numFmtId="0" fontId="5" fillId="0" borderId="0" xfId="0" applyFont="1" applyAlignment="1">
      <alignment horizontal="left" indent="1"/>
    </xf>
    <xf numFmtId="0" fontId="5" fillId="0" borderId="0" xfId="0" applyFont="1" applyAlignment="1">
      <alignment horizontal="left" indent="2"/>
    </xf>
    <xf numFmtId="0" fontId="10" fillId="0" borderId="0" xfId="0" applyFont="1" applyAlignment="1">
      <alignment horizontal="left"/>
    </xf>
    <xf numFmtId="0" fontId="3" fillId="0" borderId="5" xfId="0" applyFont="1" applyBorder="1"/>
    <xf numFmtId="0" fontId="2" fillId="0" borderId="5" xfId="0" applyFont="1" applyBorder="1"/>
    <xf numFmtId="0" fontId="10" fillId="0" borderId="5" xfId="0" applyFont="1" applyBorder="1" applyAlignment="1">
      <alignment horizontal="center"/>
    </xf>
    <xf numFmtId="0" fontId="14" fillId="3"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3" fillId="4" borderId="1" xfId="1" applyNumberFormat="1" applyFont="1" applyFill="1" applyBorder="1" applyAlignment="1" applyProtection="1">
      <alignment horizontal="center" vertical="center"/>
      <protection locked="0"/>
    </xf>
    <xf numFmtId="2" fontId="3" fillId="0" borderId="1" xfId="0" applyNumberFormat="1" applyFont="1" applyBorder="1" applyAlignment="1">
      <alignment horizontal="center" vertical="center"/>
    </xf>
    <xf numFmtId="1" fontId="0" fillId="0" borderId="0" xfId="0" applyNumberFormat="1"/>
    <xf numFmtId="0" fontId="3" fillId="0" borderId="1" xfId="0" applyFont="1" applyBorder="1" applyAlignment="1">
      <alignment horizontal="left" vertical="center" wrapText="1"/>
    </xf>
    <xf numFmtId="0" fontId="15" fillId="0" borderId="1" xfId="0" applyFont="1" applyBorder="1" applyAlignment="1">
      <alignment horizontal="left" vertical="center" wrapText="1"/>
    </xf>
    <xf numFmtId="43" fontId="2" fillId="3" borderId="1" xfId="1" applyFont="1" applyFill="1" applyBorder="1" applyAlignment="1">
      <alignment horizontal="right" vertical="center"/>
    </xf>
    <xf numFmtId="2" fontId="2" fillId="3" borderId="1" xfId="1" applyNumberFormat="1" applyFont="1" applyFill="1" applyBorder="1" applyAlignment="1">
      <alignment horizontal="center" vertical="center"/>
    </xf>
    <xf numFmtId="164" fontId="0" fillId="0" borderId="0" xfId="0" applyNumberFormat="1"/>
    <xf numFmtId="0" fontId="5" fillId="0" borderId="0" xfId="0" applyFont="1" applyAlignment="1">
      <alignment horizontal="left" wrapText="1"/>
    </xf>
    <xf numFmtId="0" fontId="10" fillId="0" borderId="0" xfId="0" applyFont="1" applyAlignment="1">
      <alignment horizontal="left" indent="1"/>
    </xf>
    <xf numFmtId="0" fontId="3" fillId="0" borderId="0" xfId="0" applyFont="1" applyAlignment="1">
      <alignment horizontal="left" wrapText="1" indent="1"/>
    </xf>
    <xf numFmtId="0" fontId="3" fillId="0" borderId="0" xfId="0" applyFont="1" applyAlignment="1">
      <alignment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3" fillId="0" borderId="2" xfId="0" applyFont="1" applyBorder="1" applyAlignment="1">
      <alignment horizontal="left" wrapText="1"/>
    </xf>
    <xf numFmtId="0" fontId="3" fillId="0" borderId="4" xfId="0" applyFont="1" applyBorder="1" applyAlignment="1">
      <alignment horizontal="left" wrapText="1"/>
    </xf>
    <xf numFmtId="1" fontId="3" fillId="4" borderId="1" xfId="0" applyNumberFormat="1" applyFont="1" applyFill="1" applyBorder="1" applyAlignment="1" applyProtection="1">
      <alignment horizontal="center" vertical="center"/>
      <protection locked="0"/>
    </xf>
    <xf numFmtId="2" fontId="3" fillId="0" borderId="1" xfId="1" applyNumberFormat="1" applyFont="1" applyBorder="1" applyAlignment="1">
      <alignment horizontal="center" vertical="center"/>
    </xf>
    <xf numFmtId="0" fontId="3" fillId="0" borderId="0" xfId="0" applyFont="1"/>
    <xf numFmtId="0" fontId="16" fillId="0" borderId="0" xfId="0" applyFont="1" applyAlignment="1">
      <alignment horizontal="left" wrapText="1" indent="1"/>
    </xf>
    <xf numFmtId="0" fontId="3" fillId="0" borderId="0" xfId="0" applyFont="1" applyAlignment="1">
      <alignment horizontal="left" indent="1"/>
    </xf>
    <xf numFmtId="0" fontId="15" fillId="0" borderId="4" xfId="0" applyFont="1" applyBorder="1" applyAlignment="1">
      <alignment wrapText="1"/>
    </xf>
    <xf numFmtId="1" fontId="3" fillId="4" borderId="1" xfId="0" applyNumberFormat="1" applyFont="1" applyFill="1" applyBorder="1" applyAlignment="1" applyProtection="1">
      <alignment horizontal="center"/>
      <protection locked="0"/>
    </xf>
    <xf numFmtId="0" fontId="17" fillId="0" borderId="0" xfId="0" applyFont="1"/>
    <xf numFmtId="43" fontId="2" fillId="3" borderId="1" xfId="1" applyFont="1" applyFill="1" applyBorder="1" applyAlignment="1">
      <alignment horizontal="center"/>
    </xf>
    <xf numFmtId="0" fontId="16" fillId="0" borderId="0" xfId="0" applyFont="1" applyAlignment="1">
      <alignment horizontal="left"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43" fontId="3" fillId="6" borderId="1" xfId="1" applyFont="1" applyFill="1" applyBorder="1" applyAlignment="1">
      <alignment horizontal="left" wrapText="1"/>
    </xf>
    <xf numFmtId="2" fontId="5" fillId="0" borderId="1" xfId="1" applyNumberFormat="1" applyFont="1" applyFill="1" applyBorder="1" applyAlignment="1">
      <alignment horizontal="center" vertical="center"/>
    </xf>
    <xf numFmtId="0" fontId="3" fillId="6" borderId="2" xfId="0" applyFont="1" applyFill="1" applyBorder="1" applyAlignment="1">
      <alignment horizontal="left"/>
    </xf>
    <xf numFmtId="43" fontId="3" fillId="6" borderId="4" xfId="1" applyFont="1" applyFill="1" applyBorder="1" applyAlignment="1">
      <alignment horizontal="left" wrapText="1"/>
    </xf>
    <xf numFmtId="2" fontId="3" fillId="0" borderId="1" xfId="1" applyNumberFormat="1" applyFont="1" applyFill="1" applyBorder="1" applyAlignment="1">
      <alignment horizontal="center" vertical="center"/>
    </xf>
    <xf numFmtId="43" fontId="2" fillId="3" borderId="6" xfId="1" applyFont="1" applyFill="1" applyBorder="1" applyAlignment="1">
      <alignment horizontal="right"/>
    </xf>
    <xf numFmtId="0" fontId="0" fillId="0" borderId="0" xfId="0" applyAlignment="1">
      <alignment horizontal="left"/>
    </xf>
    <xf numFmtId="0" fontId="5" fillId="0" borderId="0" xfId="0" applyFont="1" applyAlignment="1">
      <alignment horizontal="left" vertical="center"/>
    </xf>
    <xf numFmtId="0" fontId="10" fillId="7" borderId="1" xfId="0" applyFont="1" applyFill="1" applyBorder="1" applyAlignment="1">
      <alignment horizontal="center"/>
    </xf>
    <xf numFmtId="0" fontId="10" fillId="3" borderId="1" xfId="0" applyFont="1" applyFill="1" applyBorder="1" applyAlignment="1">
      <alignment horizontal="center"/>
    </xf>
    <xf numFmtId="0" fontId="5" fillId="0" borderId="1" xfId="0" applyFont="1" applyBorder="1" applyAlignment="1">
      <alignment horizontal="left"/>
    </xf>
    <xf numFmtId="2" fontId="3" fillId="4" borderId="1" xfId="1" applyNumberFormat="1" applyFont="1" applyFill="1" applyBorder="1" applyAlignment="1" applyProtection="1">
      <alignment horizontal="left"/>
      <protection locked="0"/>
    </xf>
    <xf numFmtId="2" fontId="3" fillId="4" borderId="1" xfId="0" applyNumberFormat="1" applyFont="1" applyFill="1" applyBorder="1" applyAlignment="1" applyProtection="1">
      <alignment horizontal="left"/>
      <protection locked="0"/>
    </xf>
    <xf numFmtId="2" fontId="2" fillId="3" borderId="6" xfId="1" applyNumberFormat="1" applyFont="1" applyFill="1" applyBorder="1" applyAlignment="1">
      <alignment horizontal="center"/>
    </xf>
    <xf numFmtId="43" fontId="2" fillId="7" borderId="2" xfId="1" applyFont="1" applyFill="1" applyBorder="1" applyAlignment="1">
      <alignment horizontal="left" wrapText="1"/>
    </xf>
    <xf numFmtId="43" fontId="2" fillId="7" borderId="4" xfId="1" applyFont="1" applyFill="1" applyBorder="1" applyAlignment="1">
      <alignment horizontal="left" wrapText="1"/>
    </xf>
    <xf numFmtId="43" fontId="2" fillId="3" borderId="1" xfId="1" applyFont="1" applyFill="1" applyBorder="1" applyAlignment="1">
      <alignment horizontal="right"/>
    </xf>
    <xf numFmtId="0" fontId="3" fillId="0" borderId="0" xfId="0" applyFont="1" applyAlignment="1">
      <alignment horizontal="left" wrapText="1"/>
    </xf>
    <xf numFmtId="0" fontId="10" fillId="3" borderId="1" xfId="0" applyFont="1" applyFill="1" applyBorder="1" applyAlignment="1">
      <alignment horizontal="center" vertical="center"/>
    </xf>
    <xf numFmtId="0" fontId="5" fillId="0" borderId="0" xfId="0" applyFont="1" applyAlignment="1">
      <alignment horizontal="center"/>
    </xf>
    <xf numFmtId="0" fontId="5" fillId="4" borderId="1" xfId="0" applyFont="1" applyFill="1" applyBorder="1" applyAlignment="1" applyProtection="1">
      <alignment horizontal="left"/>
      <protection locked="0"/>
    </xf>
    <xf numFmtId="43" fontId="2" fillId="0" borderId="0" xfId="1" applyFont="1" applyFill="1" applyBorder="1"/>
    <xf numFmtId="0" fontId="10" fillId="3" borderId="1" xfId="0" applyFont="1" applyFill="1" applyBorder="1" applyAlignment="1">
      <alignment horizontal="left" vertical="center" wrapText="1"/>
    </xf>
    <xf numFmtId="165" fontId="2" fillId="4" borderId="1" xfId="0" applyNumberFormat="1" applyFont="1" applyFill="1" applyBorder="1" applyAlignment="1" applyProtection="1">
      <alignment horizontal="center" vertical="center"/>
      <protection locked="0"/>
    </xf>
    <xf numFmtId="0" fontId="18" fillId="0" borderId="0" xfId="0" applyFont="1" applyAlignment="1">
      <alignment horizontal="center" vertical="center"/>
    </xf>
    <xf numFmtId="0" fontId="18" fillId="0" borderId="0" xfId="0" applyFont="1" applyAlignment="1">
      <alignment horizontal="center" vertical="center" wrapText="1"/>
    </xf>
    <xf numFmtId="0" fontId="2" fillId="3" borderId="1" xfId="0" applyFont="1" applyFill="1" applyBorder="1" applyAlignment="1">
      <alignment horizontal="left" vertical="center" wrapText="1"/>
    </xf>
    <xf numFmtId="44" fontId="2" fillId="3"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1" fontId="11" fillId="0" borderId="1" xfId="0" applyNumberFormat="1" applyFont="1" applyBorder="1" applyAlignment="1">
      <alignment horizontal="center" vertical="center"/>
    </xf>
    <xf numFmtId="1" fontId="2" fillId="3" borderId="1" xfId="1" applyNumberFormat="1" applyFont="1" applyFill="1" applyBorder="1" applyAlignment="1">
      <alignment horizontal="center" vertical="center"/>
    </xf>
    <xf numFmtId="1" fontId="5" fillId="0" borderId="1" xfId="1" applyNumberFormat="1" applyFont="1" applyFill="1" applyBorder="1" applyAlignment="1">
      <alignment horizontal="center" vertical="center"/>
    </xf>
    <xf numFmtId="1" fontId="3" fillId="0" borderId="1" xfId="0" applyNumberFormat="1" applyFont="1" applyBorder="1" applyAlignment="1">
      <alignment horizontal="center" vertical="center"/>
    </xf>
    <xf numFmtId="1" fontId="2" fillId="3" borderId="1" xfId="1" applyNumberFormat="1" applyFont="1" applyFill="1" applyBorder="1" applyAlignment="1">
      <alignment horizontal="center"/>
    </xf>
    <xf numFmtId="1" fontId="3" fillId="0" borderId="1" xfId="1" applyNumberFormat="1"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19" fillId="0" borderId="0" xfId="0" applyFont="1"/>
    <xf numFmtId="0" fontId="19" fillId="0" borderId="0" xfId="0" applyFont="1" applyAlignment="1">
      <alignment horizontal="left" vertical="center" wrapText="1"/>
    </xf>
    <xf numFmtId="0" fontId="7" fillId="0" borderId="0" xfId="0" applyFont="1" applyAlignment="1">
      <alignment horizontal="right" vertical="center"/>
    </xf>
    <xf numFmtId="0" fontId="20" fillId="0" borderId="0" xfId="0" applyFont="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3" fillId="4" borderId="1" xfId="1" applyNumberFormat="1" applyFont="1" applyFill="1" applyBorder="1" applyAlignment="1">
      <alignment horizontal="center" vertical="center"/>
    </xf>
    <xf numFmtId="0" fontId="21" fillId="0" borderId="1" xfId="0" applyFont="1" applyBorder="1" applyAlignment="1">
      <alignment horizontal="center" vertical="center"/>
    </xf>
    <xf numFmtId="0" fontId="19" fillId="0" borderId="0" xfId="0" applyFont="1" applyAlignment="1">
      <alignment horizontal="left" wrapText="1"/>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0" xfId="0" applyFont="1" applyAlignment="1">
      <alignment vertical="top"/>
    </xf>
    <xf numFmtId="0" fontId="7" fillId="0" borderId="9" xfId="0" applyFont="1" applyBorder="1" applyAlignment="1">
      <alignment vertical="top"/>
    </xf>
    <xf numFmtId="0" fontId="7" fillId="0" borderId="10" xfId="0" applyFont="1" applyBorder="1" applyAlignment="1">
      <alignment vertical="top"/>
    </xf>
    <xf numFmtId="0" fontId="7" fillId="0" borderId="0" xfId="0" applyFont="1" applyAlignment="1">
      <alignment horizontal="left" vertical="top"/>
    </xf>
    <xf numFmtId="0" fontId="19" fillId="0" borderId="0" xfId="0" applyFont="1" applyAlignment="1">
      <alignment horizontal="left" vertical="top" wrapText="1"/>
    </xf>
    <xf numFmtId="0" fontId="7" fillId="0" borderId="0" xfId="0" applyFont="1" applyAlignment="1">
      <alignment horizontal="right" vertical="top"/>
    </xf>
    <xf numFmtId="1" fontId="21" fillId="0" borderId="1" xfId="0" applyNumberFormat="1" applyFont="1" applyBorder="1" applyAlignment="1">
      <alignment horizontal="center" vertical="center"/>
    </xf>
    <xf numFmtId="1" fontId="3" fillId="4" borderId="1" xfId="0" applyNumberFormat="1" applyFont="1" applyFill="1" applyBorder="1" applyAlignment="1">
      <alignment horizontal="center" vertical="center"/>
    </xf>
    <xf numFmtId="0" fontId="20" fillId="0" borderId="0" xfId="0" applyFont="1" applyAlignment="1">
      <alignment horizontal="left" vertical="top" wrapText="1"/>
    </xf>
    <xf numFmtId="0" fontId="7" fillId="0" borderId="7" xfId="0" applyFont="1" applyBorder="1"/>
    <xf numFmtId="0" fontId="7" fillId="0" borderId="8" xfId="0" applyFont="1" applyBorder="1"/>
    <xf numFmtId="0" fontId="7" fillId="0" borderId="11" xfId="0" applyFont="1" applyBorder="1" applyAlignment="1">
      <alignment horizontal="left" indent="1"/>
    </xf>
    <xf numFmtId="0" fontId="7" fillId="0" borderId="12" xfId="0" applyFont="1" applyBorder="1" applyAlignment="1">
      <alignment horizontal="left" indent="1"/>
    </xf>
    <xf numFmtId="0" fontId="7" fillId="0" borderId="9" xfId="0" applyFont="1" applyBorder="1" applyAlignment="1">
      <alignment horizontal="left" indent="1"/>
    </xf>
    <xf numFmtId="0" fontId="7" fillId="0" borderId="10" xfId="0" applyFont="1" applyBorder="1" applyAlignment="1">
      <alignment horizontal="left" inden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69273</xdr:colOff>
      <xdr:row>0</xdr:row>
      <xdr:rowOff>51956</xdr:rowOff>
    </xdr:from>
    <xdr:to>
      <xdr:col>1</xdr:col>
      <xdr:colOff>765118</xdr:colOff>
      <xdr:row>4</xdr:row>
      <xdr:rowOff>32952</xdr:rowOff>
    </xdr:to>
    <xdr:pic>
      <xdr:nvPicPr>
        <xdr:cNvPr id="2" name="Imagen 1">
          <a:extLst>
            <a:ext uri="{FF2B5EF4-FFF2-40B4-BE49-F238E27FC236}">
              <a16:creationId xmlns:a16="http://schemas.microsoft.com/office/drawing/2014/main" id="{39B7F8EA-8B6D-4595-BC50-3D86384A09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273" y="51956"/>
          <a:ext cx="1488325" cy="7125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2BFC7-D0CC-4BA4-B2DF-CAB71BF67952}">
  <dimension ref="A1:I147"/>
  <sheetViews>
    <sheetView tabSelected="1" zoomScale="121" zoomScaleNormal="130" workbookViewId="0">
      <selection activeCell="E147" sqref="E147"/>
    </sheetView>
  </sheetViews>
  <sheetFormatPr baseColWidth="10" defaultRowHeight="14.4" x14ac:dyDescent="0.3"/>
  <cols>
    <col min="2" max="2" width="16.44140625" customWidth="1"/>
    <col min="3" max="3" width="26.5546875" customWidth="1"/>
    <col min="4" max="4" width="17.5546875" customWidth="1"/>
    <col min="5" max="6" width="29.33203125" customWidth="1"/>
    <col min="7" max="7" width="33.88671875" customWidth="1"/>
  </cols>
  <sheetData>
    <row r="1" spans="1:9" x14ac:dyDescent="0.3">
      <c r="A1" s="1"/>
      <c r="B1" s="1"/>
      <c r="C1" s="1"/>
      <c r="D1" s="1"/>
      <c r="E1" s="1"/>
      <c r="F1" s="1"/>
      <c r="G1" s="1"/>
      <c r="H1" s="1"/>
      <c r="I1" s="1"/>
    </row>
    <row r="2" spans="1:9" x14ac:dyDescent="0.3">
      <c r="A2" s="1"/>
      <c r="B2" s="1"/>
      <c r="C2" s="1"/>
      <c r="D2" s="2" t="s">
        <v>0</v>
      </c>
      <c r="E2" s="2"/>
      <c r="F2" s="2"/>
      <c r="G2" s="2"/>
      <c r="H2" s="3"/>
      <c r="I2" s="3"/>
    </row>
    <row r="3" spans="1:9" x14ac:dyDescent="0.3">
      <c r="A3" s="1"/>
      <c r="B3" s="1"/>
      <c r="C3" s="1"/>
      <c r="D3" s="1"/>
      <c r="E3" s="1"/>
      <c r="F3" s="1"/>
      <c r="G3" s="1"/>
      <c r="H3" s="1"/>
      <c r="I3" s="1"/>
    </row>
    <row r="4" spans="1:9" x14ac:dyDescent="0.3">
      <c r="A4" s="1"/>
      <c r="B4" s="1"/>
      <c r="C4" s="1"/>
      <c r="D4" s="1"/>
      <c r="E4" s="1"/>
      <c r="F4" s="4" t="s">
        <v>1</v>
      </c>
      <c r="G4" s="4"/>
      <c r="H4" s="1"/>
      <c r="I4" s="1"/>
    </row>
    <row r="5" spans="1:9" x14ac:dyDescent="0.3">
      <c r="A5" s="1"/>
      <c r="B5" s="1"/>
      <c r="C5" s="1"/>
      <c r="D5" s="1"/>
      <c r="E5" s="1"/>
      <c r="F5" s="1"/>
      <c r="G5" s="1"/>
      <c r="H5" s="1"/>
      <c r="I5" s="1"/>
    </row>
    <row r="6" spans="1:9" ht="15.6" x14ac:dyDescent="0.3">
      <c r="A6" s="5" t="s">
        <v>2</v>
      </c>
      <c r="B6" s="5"/>
      <c r="C6" s="5"/>
      <c r="D6" s="5"/>
      <c r="E6" s="5"/>
      <c r="F6" s="5"/>
      <c r="G6" s="5"/>
      <c r="H6" s="6"/>
      <c r="I6" s="6"/>
    </row>
    <row r="7" spans="1:9" x14ac:dyDescent="0.3">
      <c r="A7" s="7">
        <v>1</v>
      </c>
      <c r="B7" s="8" t="s">
        <v>3</v>
      </c>
      <c r="C7" s="8"/>
      <c r="D7" s="8"/>
      <c r="E7" s="8"/>
      <c r="F7" s="8"/>
      <c r="G7" s="8"/>
      <c r="H7" s="9"/>
      <c r="I7" s="9"/>
    </row>
    <row r="8" spans="1:9" ht="23.4" customHeight="1" x14ac:dyDescent="0.3">
      <c r="A8" s="7">
        <v>2</v>
      </c>
      <c r="B8" s="10" t="s">
        <v>4</v>
      </c>
      <c r="C8" s="10"/>
      <c r="D8" s="10"/>
      <c r="E8" s="11"/>
      <c r="F8" s="12"/>
      <c r="G8" s="13"/>
      <c r="H8" s="14"/>
      <c r="I8" s="14"/>
    </row>
    <row r="9" spans="1:9" ht="27.6" customHeight="1" x14ac:dyDescent="0.3">
      <c r="A9" s="7">
        <v>3</v>
      </c>
      <c r="B9" s="8" t="s">
        <v>5</v>
      </c>
      <c r="C9" s="8"/>
      <c r="D9" s="8"/>
      <c r="E9" s="8"/>
      <c r="F9" s="8"/>
      <c r="G9" s="8"/>
      <c r="H9" s="9"/>
      <c r="I9" s="9"/>
    </row>
    <row r="10" spans="1:9" ht="29.4" customHeight="1" x14ac:dyDescent="0.3">
      <c r="A10" s="7">
        <v>4</v>
      </c>
      <c r="B10" s="8" t="s">
        <v>6</v>
      </c>
      <c r="C10" s="8"/>
      <c r="D10" s="8"/>
      <c r="E10" s="8"/>
      <c r="F10" s="8"/>
      <c r="G10" s="8"/>
      <c r="H10" s="9"/>
      <c r="I10" s="9"/>
    </row>
    <row r="11" spans="1:9" x14ac:dyDescent="0.3">
      <c r="A11" s="15"/>
      <c r="B11" s="16"/>
      <c r="C11" s="16"/>
      <c r="D11" s="16"/>
      <c r="E11" s="16"/>
      <c r="F11" s="16"/>
      <c r="G11" s="16"/>
      <c r="H11" s="16"/>
      <c r="I11" s="16"/>
    </row>
    <row r="12" spans="1:9" ht="40.200000000000003" x14ac:dyDescent="0.3">
      <c r="B12" s="17" t="s">
        <v>7</v>
      </c>
      <c r="C12" s="18"/>
      <c r="D12" s="19"/>
      <c r="E12" s="19"/>
      <c r="F12" s="19"/>
      <c r="G12" s="19"/>
      <c r="H12" s="19"/>
      <c r="I12" s="19"/>
    </row>
    <row r="13" spans="1:9" x14ac:dyDescent="0.3">
      <c r="A13" s="20"/>
      <c r="B13" s="20"/>
      <c r="C13" s="20"/>
      <c r="D13" s="20"/>
      <c r="E13" s="20"/>
      <c r="F13" s="20"/>
      <c r="G13" s="20"/>
      <c r="H13" s="20"/>
      <c r="I13" s="20"/>
    </row>
    <row r="14" spans="1:9" x14ac:dyDescent="0.3">
      <c r="A14" s="21">
        <v>1</v>
      </c>
      <c r="B14" s="22" t="s">
        <v>8</v>
      </c>
      <c r="C14" s="22"/>
      <c r="D14" s="22"/>
      <c r="E14" s="22"/>
      <c r="F14" s="23"/>
      <c r="G14" s="20"/>
      <c r="H14" s="20"/>
      <c r="I14" s="20"/>
    </row>
    <row r="15" spans="1:9" x14ac:dyDescent="0.3">
      <c r="A15" s="24"/>
      <c r="B15" s="25" t="s">
        <v>9</v>
      </c>
      <c r="C15" s="25"/>
      <c r="D15" s="26" t="s">
        <v>10</v>
      </c>
      <c r="E15" s="20"/>
      <c r="F15" s="20"/>
      <c r="G15" s="20"/>
      <c r="H15" s="20"/>
      <c r="I15" s="20"/>
    </row>
    <row r="16" spans="1:9" x14ac:dyDescent="0.3">
      <c r="A16" s="20"/>
      <c r="B16" s="27">
        <v>5</v>
      </c>
      <c r="C16" s="27">
        <v>100</v>
      </c>
      <c r="D16" s="28"/>
      <c r="E16" s="20"/>
      <c r="F16" s="20"/>
      <c r="G16" s="20"/>
      <c r="H16" s="20"/>
      <c r="I16" s="20"/>
    </row>
    <row r="17" spans="1:9" x14ac:dyDescent="0.3">
      <c r="A17" s="20"/>
      <c r="B17" s="27">
        <v>101</v>
      </c>
      <c r="C17" s="27">
        <v>250</v>
      </c>
      <c r="D17" s="28"/>
      <c r="E17" s="20"/>
      <c r="F17" s="20"/>
      <c r="G17" s="20"/>
      <c r="H17" s="20"/>
      <c r="I17" s="20"/>
    </row>
    <row r="18" spans="1:9" x14ac:dyDescent="0.3">
      <c r="A18" s="20"/>
      <c r="B18" s="27">
        <v>251</v>
      </c>
      <c r="C18" s="27">
        <v>500</v>
      </c>
      <c r="D18" s="28"/>
      <c r="E18" s="20"/>
      <c r="F18" s="20"/>
      <c r="G18" s="20"/>
      <c r="H18" s="20"/>
      <c r="I18" s="20"/>
    </row>
    <row r="19" spans="1:9" x14ac:dyDescent="0.3">
      <c r="A19" s="20"/>
      <c r="B19" s="27">
        <v>501</v>
      </c>
      <c r="C19" s="27">
        <v>1000</v>
      </c>
      <c r="D19" s="28"/>
      <c r="E19" s="20"/>
      <c r="F19" s="20"/>
      <c r="G19" s="20"/>
      <c r="H19" s="20"/>
      <c r="I19" s="20"/>
    </row>
    <row r="20" spans="1:9" x14ac:dyDescent="0.3">
      <c r="A20" s="20"/>
      <c r="B20" s="27">
        <v>1001</v>
      </c>
      <c r="C20" s="27">
        <v>2500</v>
      </c>
      <c r="D20" s="28"/>
      <c r="E20" s="20"/>
      <c r="F20" s="20"/>
      <c r="G20" s="20"/>
      <c r="H20" s="20"/>
      <c r="I20" s="20"/>
    </row>
    <row r="21" spans="1:9" x14ac:dyDescent="0.3">
      <c r="A21" s="20"/>
      <c r="B21" s="27">
        <v>2501</v>
      </c>
      <c r="C21" s="27">
        <v>5000</v>
      </c>
      <c r="D21" s="28"/>
      <c r="E21" s="20"/>
      <c r="F21" s="20"/>
      <c r="G21" s="20"/>
      <c r="H21" s="20"/>
      <c r="I21" s="20"/>
    </row>
    <row r="22" spans="1:9" x14ac:dyDescent="0.3">
      <c r="A22" s="20"/>
      <c r="B22" s="27">
        <v>5000</v>
      </c>
      <c r="C22" s="27">
        <v>10000</v>
      </c>
      <c r="D22" s="28"/>
      <c r="E22" s="20"/>
      <c r="F22" s="20"/>
      <c r="G22" s="20"/>
      <c r="H22" s="20"/>
      <c r="I22" s="20"/>
    </row>
    <row r="23" spans="1:9" x14ac:dyDescent="0.3">
      <c r="A23" s="20"/>
      <c r="B23" s="29" t="s">
        <v>11</v>
      </c>
      <c r="C23" s="29" t="s">
        <v>12</v>
      </c>
      <c r="D23" s="28"/>
      <c r="E23" s="20"/>
      <c r="F23" s="20"/>
      <c r="G23" s="20"/>
      <c r="H23" s="20"/>
      <c r="I23" s="20"/>
    </row>
    <row r="24" spans="1:9" x14ac:dyDescent="0.3">
      <c r="A24" s="20"/>
      <c r="B24" s="29" t="s">
        <v>13</v>
      </c>
      <c r="C24" s="29" t="s">
        <v>14</v>
      </c>
      <c r="D24" s="28"/>
      <c r="E24" s="20"/>
      <c r="F24" s="20"/>
      <c r="G24" s="20"/>
      <c r="H24" s="20"/>
      <c r="I24" s="20"/>
    </row>
    <row r="25" spans="1:9" x14ac:dyDescent="0.3">
      <c r="A25" s="20"/>
      <c r="B25" s="9"/>
      <c r="C25" s="30" t="s">
        <v>15</v>
      </c>
      <c r="D25" s="31">
        <f>SUM(D16:D24)</f>
        <v>0</v>
      </c>
      <c r="E25" s="20"/>
      <c r="F25" s="20"/>
      <c r="G25" s="20"/>
      <c r="H25" s="20"/>
      <c r="I25" s="20"/>
    </row>
    <row r="26" spans="1:9" ht="15.6" x14ac:dyDescent="0.3">
      <c r="A26" s="32"/>
    </row>
    <row r="27" spans="1:9" x14ac:dyDescent="0.3">
      <c r="A27" s="21">
        <v>2</v>
      </c>
      <c r="B27" s="22" t="s">
        <v>16</v>
      </c>
      <c r="C27" s="22"/>
      <c r="D27" s="22"/>
      <c r="E27" s="33"/>
      <c r="F27" s="33"/>
      <c r="G27" s="33"/>
      <c r="H27" s="33"/>
    </row>
    <row r="28" spans="1:9" ht="25.8" customHeight="1" x14ac:dyDescent="0.3">
      <c r="A28" s="33"/>
      <c r="B28" s="34" t="s">
        <v>17</v>
      </c>
      <c r="C28" s="34"/>
      <c r="D28" s="34"/>
      <c r="E28" s="34"/>
      <c r="F28" s="34"/>
      <c r="G28" s="34"/>
      <c r="H28" s="9"/>
      <c r="I28" s="9"/>
    </row>
    <row r="29" spans="1:9" x14ac:dyDescent="0.3">
      <c r="A29" s="33"/>
      <c r="B29" s="33"/>
      <c r="C29" s="33"/>
      <c r="D29" s="33"/>
      <c r="E29" s="33"/>
      <c r="F29" s="33"/>
      <c r="G29" s="33"/>
      <c r="H29" s="33"/>
    </row>
    <row r="30" spans="1:9" x14ac:dyDescent="0.3">
      <c r="A30" s="33"/>
      <c r="B30" s="25" t="s">
        <v>9</v>
      </c>
      <c r="C30" s="25"/>
      <c r="D30" s="26" t="s">
        <v>10</v>
      </c>
      <c r="E30" s="33"/>
      <c r="F30" s="33"/>
      <c r="G30" s="33"/>
      <c r="H30" s="33"/>
    </row>
    <row r="31" spans="1:9" x14ac:dyDescent="0.3">
      <c r="A31" s="33"/>
      <c r="B31" s="35">
        <v>5</v>
      </c>
      <c r="C31" s="35">
        <v>100</v>
      </c>
      <c r="D31" s="28"/>
      <c r="E31" s="33"/>
      <c r="F31" s="33"/>
      <c r="G31" s="33"/>
      <c r="H31" s="33"/>
    </row>
    <row r="32" spans="1:9" x14ac:dyDescent="0.3">
      <c r="A32" s="33"/>
      <c r="B32" s="35">
        <v>101</v>
      </c>
      <c r="C32" s="35">
        <v>250</v>
      </c>
      <c r="D32" s="28"/>
      <c r="E32" s="33"/>
      <c r="F32" s="33"/>
      <c r="G32" s="33"/>
      <c r="H32" s="33"/>
    </row>
    <row r="33" spans="1:9" x14ac:dyDescent="0.3">
      <c r="A33" s="33"/>
      <c r="B33" s="35">
        <v>251</v>
      </c>
      <c r="C33" s="35">
        <v>500</v>
      </c>
      <c r="D33" s="28"/>
      <c r="E33" s="33"/>
      <c r="F33" s="33"/>
      <c r="G33" s="33"/>
      <c r="H33" s="33"/>
    </row>
    <row r="34" spans="1:9" x14ac:dyDescent="0.3">
      <c r="A34" s="33"/>
      <c r="B34" s="35">
        <v>501</v>
      </c>
      <c r="C34" s="35">
        <v>1000</v>
      </c>
      <c r="D34" s="28"/>
      <c r="E34" s="33"/>
      <c r="F34" s="33"/>
      <c r="G34" s="33"/>
      <c r="H34" s="33"/>
    </row>
    <row r="35" spans="1:9" x14ac:dyDescent="0.3">
      <c r="A35" s="33"/>
      <c r="B35" s="35">
        <v>1001</v>
      </c>
      <c r="C35" s="35">
        <v>2500</v>
      </c>
      <c r="D35" s="28"/>
      <c r="E35" s="33"/>
      <c r="F35" s="33"/>
      <c r="G35" s="33"/>
      <c r="H35" s="33"/>
    </row>
    <row r="36" spans="1:9" x14ac:dyDescent="0.3">
      <c r="A36" s="33"/>
      <c r="B36" s="35">
        <v>2501</v>
      </c>
      <c r="C36" s="35">
        <v>5000</v>
      </c>
      <c r="D36" s="28"/>
      <c r="E36" s="33"/>
      <c r="F36" s="33"/>
      <c r="G36" s="33"/>
      <c r="H36" s="33"/>
    </row>
    <row r="37" spans="1:9" x14ac:dyDescent="0.3">
      <c r="A37" s="33"/>
      <c r="B37" s="35">
        <v>5000</v>
      </c>
      <c r="C37" s="35">
        <v>10000</v>
      </c>
      <c r="D37" s="28"/>
      <c r="E37" s="33"/>
      <c r="F37" s="33"/>
      <c r="G37" s="33"/>
      <c r="H37" s="33"/>
    </row>
    <row r="38" spans="1:9" x14ac:dyDescent="0.3">
      <c r="A38" s="33"/>
      <c r="B38" s="29" t="s">
        <v>11</v>
      </c>
      <c r="C38" s="29" t="s">
        <v>12</v>
      </c>
      <c r="D38" s="28"/>
      <c r="E38" s="33"/>
      <c r="F38" s="33"/>
      <c r="G38" s="33"/>
      <c r="H38" s="33"/>
    </row>
    <row r="39" spans="1:9" x14ac:dyDescent="0.3">
      <c r="A39" s="33"/>
      <c r="B39" s="29" t="s">
        <v>18</v>
      </c>
      <c r="C39" s="29" t="s">
        <v>14</v>
      </c>
      <c r="D39" s="28"/>
      <c r="E39" s="33"/>
      <c r="F39" s="33"/>
      <c r="G39" s="33"/>
      <c r="H39" s="33"/>
    </row>
    <row r="40" spans="1:9" x14ac:dyDescent="0.3">
      <c r="A40" s="33"/>
      <c r="B40" s="9"/>
      <c r="C40" s="30" t="s">
        <v>15</v>
      </c>
      <c r="D40" s="31">
        <f>SUM(D31:D39)</f>
        <v>0</v>
      </c>
      <c r="E40" s="33"/>
      <c r="F40" s="33"/>
      <c r="G40" s="33"/>
      <c r="H40" s="33"/>
    </row>
    <row r="41" spans="1:9" x14ac:dyDescent="0.3">
      <c r="A41" s="20"/>
      <c r="B41" s="20"/>
      <c r="C41" s="20"/>
      <c r="D41" s="20"/>
      <c r="E41" s="20"/>
      <c r="F41" s="20"/>
      <c r="G41" s="20"/>
      <c r="H41" s="20"/>
    </row>
    <row r="42" spans="1:9" x14ac:dyDescent="0.3">
      <c r="A42" s="21">
        <v>3</v>
      </c>
      <c r="B42" s="22" t="s">
        <v>19</v>
      </c>
      <c r="C42" s="22"/>
      <c r="D42" s="22"/>
      <c r="E42" s="22"/>
      <c r="F42" s="22"/>
      <c r="G42" s="22"/>
      <c r="H42" s="22"/>
      <c r="I42" s="22"/>
    </row>
    <row r="43" spans="1:9" ht="27.6" customHeight="1" x14ac:dyDescent="0.3">
      <c r="A43" s="36"/>
      <c r="B43" s="34" t="s">
        <v>20</v>
      </c>
      <c r="C43" s="34"/>
      <c r="D43" s="34"/>
      <c r="E43" s="34"/>
      <c r="F43" s="34"/>
      <c r="G43" s="34"/>
      <c r="H43" s="14"/>
    </row>
    <row r="44" spans="1:9" x14ac:dyDescent="0.3">
      <c r="A44" s="36"/>
      <c r="B44" s="16"/>
      <c r="C44" s="16"/>
      <c r="D44" s="16"/>
      <c r="E44" s="16"/>
      <c r="F44" s="16"/>
      <c r="G44" s="16"/>
      <c r="H44" s="16"/>
    </row>
    <row r="45" spans="1:9" ht="48" x14ac:dyDescent="0.3">
      <c r="A45" s="33"/>
      <c r="B45" s="37" t="s">
        <v>21</v>
      </c>
      <c r="C45" s="38" t="s">
        <v>22</v>
      </c>
      <c r="D45" s="39" t="s">
        <v>23</v>
      </c>
      <c r="E45" s="38" t="s">
        <v>24</v>
      </c>
      <c r="F45" s="39" t="s">
        <v>25</v>
      </c>
      <c r="G45" s="33"/>
      <c r="H45" s="20"/>
    </row>
    <row r="46" spans="1:9" x14ac:dyDescent="0.3">
      <c r="A46" s="33"/>
      <c r="B46" s="10" t="s">
        <v>26</v>
      </c>
      <c r="C46" s="40"/>
      <c r="D46" s="41"/>
      <c r="E46" s="42"/>
      <c r="F46" s="43">
        <f>D46*E46</f>
        <v>0</v>
      </c>
      <c r="G46" s="33"/>
      <c r="H46" s="20"/>
    </row>
    <row r="47" spans="1:9" x14ac:dyDescent="0.3">
      <c r="A47" s="33"/>
      <c r="B47" s="10" t="s">
        <v>27</v>
      </c>
      <c r="C47" s="40"/>
      <c r="D47" s="41"/>
      <c r="E47" s="42"/>
      <c r="F47" s="97">
        <f t="shared" ref="F47:F48" si="0">D47*E47</f>
        <v>0</v>
      </c>
      <c r="G47" s="33"/>
      <c r="H47" s="20"/>
    </row>
    <row r="48" spans="1:9" ht="39.6" x14ac:dyDescent="0.3">
      <c r="A48" s="33"/>
      <c r="B48" s="44" t="s">
        <v>28</v>
      </c>
      <c r="C48" s="40"/>
      <c r="D48" s="41"/>
      <c r="E48" s="42"/>
      <c r="F48" s="43">
        <f t="shared" si="0"/>
        <v>0</v>
      </c>
      <c r="G48" s="33"/>
      <c r="H48" s="20"/>
    </row>
    <row r="49" spans="1:9" x14ac:dyDescent="0.3">
      <c r="A49" s="33"/>
      <c r="B49" s="9"/>
      <c r="C49" s="45"/>
      <c r="E49" s="30" t="s">
        <v>15</v>
      </c>
      <c r="F49" s="70">
        <f>SUM(F46:F48)</f>
        <v>0</v>
      </c>
      <c r="G49" s="33"/>
      <c r="H49" s="20"/>
    </row>
    <row r="50" spans="1:9" ht="15.6" x14ac:dyDescent="0.3">
      <c r="A50" s="32"/>
    </row>
    <row r="51" spans="1:9" x14ac:dyDescent="0.3">
      <c r="A51" s="21">
        <v>4</v>
      </c>
      <c r="B51" s="22" t="s">
        <v>29</v>
      </c>
      <c r="C51" s="22"/>
      <c r="D51" s="22"/>
      <c r="E51" s="22"/>
      <c r="F51" s="22"/>
      <c r="G51" s="22"/>
      <c r="H51" s="22"/>
      <c r="I51" s="22"/>
    </row>
    <row r="52" spans="1:9" x14ac:dyDescent="0.3">
      <c r="A52" s="46">
        <v>4.0999999999999996</v>
      </c>
      <c r="B52" s="47" t="s">
        <v>30</v>
      </c>
      <c r="C52" s="48"/>
      <c r="D52" s="48"/>
      <c r="E52" s="48"/>
      <c r="F52" s="48"/>
      <c r="G52" s="48"/>
      <c r="H52" s="49"/>
      <c r="I52" s="49"/>
    </row>
    <row r="53" spans="1:9" x14ac:dyDescent="0.3">
      <c r="A53" s="33"/>
    </row>
    <row r="54" spans="1:9" x14ac:dyDescent="0.3">
      <c r="A54" s="33"/>
      <c r="B54" s="50" t="s">
        <v>31</v>
      </c>
      <c r="C54" s="50"/>
    </row>
    <row r="55" spans="1:9" ht="30.6" x14ac:dyDescent="0.3">
      <c r="A55" s="33"/>
      <c r="B55" s="51" t="s">
        <v>32</v>
      </c>
      <c r="C55" s="52">
        <v>0.5</v>
      </c>
    </row>
    <row r="56" spans="1:9" ht="30.6" x14ac:dyDescent="0.3">
      <c r="A56" s="33"/>
      <c r="B56" s="51" t="s">
        <v>106</v>
      </c>
      <c r="C56" s="53">
        <v>0.25</v>
      </c>
    </row>
    <row r="57" spans="1:9" x14ac:dyDescent="0.3">
      <c r="A57" s="33"/>
    </row>
    <row r="58" spans="1:9" x14ac:dyDescent="0.3">
      <c r="A58" s="54">
        <v>4.2</v>
      </c>
      <c r="B58" s="55" t="s">
        <v>33</v>
      </c>
    </row>
    <row r="59" spans="1:9" x14ac:dyDescent="0.3">
      <c r="A59" s="54"/>
      <c r="B59" s="56" t="s">
        <v>34</v>
      </c>
    </row>
    <row r="60" spans="1:9" x14ac:dyDescent="0.3">
      <c r="A60" s="33"/>
      <c r="B60" s="57" t="s">
        <v>35</v>
      </c>
    </row>
    <row r="61" spans="1:9" x14ac:dyDescent="0.3">
      <c r="B61" s="57" t="s">
        <v>36</v>
      </c>
    </row>
    <row r="63" spans="1:9" x14ac:dyDescent="0.3">
      <c r="B63" s="58" t="s">
        <v>37</v>
      </c>
      <c r="C63" s="33"/>
      <c r="D63" s="33"/>
      <c r="E63" s="33"/>
      <c r="F63" s="20"/>
      <c r="G63" s="20"/>
      <c r="H63" s="20"/>
    </row>
    <row r="64" spans="1:9" x14ac:dyDescent="0.3">
      <c r="B64" s="49" t="s">
        <v>38</v>
      </c>
      <c r="C64" s="33"/>
      <c r="D64" s="33"/>
      <c r="E64" s="33"/>
      <c r="F64" s="20"/>
      <c r="G64" s="20"/>
      <c r="H64" s="20"/>
    </row>
    <row r="65" spans="2:8" x14ac:dyDescent="0.3">
      <c r="B65" s="49" t="s">
        <v>39</v>
      </c>
      <c r="C65" s="33"/>
      <c r="D65" s="33"/>
      <c r="E65" s="33"/>
      <c r="F65" s="20"/>
      <c r="G65" s="20"/>
      <c r="H65" s="20"/>
    </row>
    <row r="66" spans="2:8" x14ac:dyDescent="0.3">
      <c r="B66" s="59" t="s">
        <v>40</v>
      </c>
      <c r="C66" s="60"/>
      <c r="D66" s="60"/>
      <c r="E66" s="54"/>
      <c r="F66" s="24"/>
      <c r="G66" s="61" t="s">
        <v>41</v>
      </c>
      <c r="H66" s="61"/>
    </row>
    <row r="67" spans="2:8" ht="51" x14ac:dyDescent="0.3">
      <c r="B67" s="62" t="s">
        <v>42</v>
      </c>
      <c r="C67" s="63" t="s">
        <v>43</v>
      </c>
      <c r="D67" s="63" t="s">
        <v>44</v>
      </c>
      <c r="F67" s="24"/>
      <c r="G67" s="39" t="s">
        <v>45</v>
      </c>
      <c r="H67" s="39" t="s">
        <v>46</v>
      </c>
    </row>
    <row r="68" spans="2:8" ht="20.399999999999999" x14ac:dyDescent="0.3">
      <c r="B68" s="64"/>
      <c r="C68" s="122">
        <f>B68^(1/5)</f>
        <v>0</v>
      </c>
      <c r="D68" s="125">
        <f>$C$56*C68</f>
        <v>0</v>
      </c>
      <c r="E68" s="66"/>
      <c r="F68" s="20"/>
      <c r="G68" s="67" t="s">
        <v>47</v>
      </c>
      <c r="H68" s="68" t="s">
        <v>48</v>
      </c>
    </row>
    <row r="69" spans="2:8" ht="51" x14ac:dyDescent="0.3">
      <c r="B69" s="33"/>
      <c r="C69" s="69" t="s">
        <v>49</v>
      </c>
      <c r="D69" s="123">
        <f>D68</f>
        <v>0</v>
      </c>
      <c r="E69" s="71"/>
      <c r="F69" s="20"/>
      <c r="G69" s="67" t="s">
        <v>50</v>
      </c>
      <c r="H69" s="68" t="s">
        <v>51</v>
      </c>
    </row>
    <row r="70" spans="2:8" x14ac:dyDescent="0.3">
      <c r="F70" s="20"/>
      <c r="G70" s="20"/>
      <c r="H70" s="20"/>
    </row>
    <row r="72" spans="2:8" x14ac:dyDescent="0.3">
      <c r="B72" s="58" t="s">
        <v>52</v>
      </c>
    </row>
    <row r="73" spans="2:8" x14ac:dyDescent="0.3">
      <c r="B73" s="49" t="s">
        <v>53</v>
      </c>
    </row>
    <row r="74" spans="2:8" x14ac:dyDescent="0.3">
      <c r="B74" s="72" t="s">
        <v>54</v>
      </c>
      <c r="C74" s="72"/>
      <c r="D74" s="72"/>
      <c r="E74" s="72"/>
    </row>
    <row r="75" spans="2:8" x14ac:dyDescent="0.3">
      <c r="B75" s="49"/>
    </row>
    <row r="76" spans="2:8" x14ac:dyDescent="0.3">
      <c r="B76" s="73" t="s">
        <v>55</v>
      </c>
    </row>
    <row r="77" spans="2:8" x14ac:dyDescent="0.3">
      <c r="B77" s="74" t="s">
        <v>56</v>
      </c>
      <c r="C77" s="74"/>
      <c r="D77" s="74"/>
      <c r="E77" s="74"/>
      <c r="F77" s="75"/>
    </row>
    <row r="78" spans="2:8" x14ac:dyDescent="0.3">
      <c r="B78" s="74"/>
      <c r="C78" s="74"/>
      <c r="D78" s="74"/>
      <c r="E78" s="74"/>
      <c r="F78" s="75"/>
      <c r="G78" s="61" t="s">
        <v>41</v>
      </c>
      <c r="H78" s="61"/>
    </row>
    <row r="79" spans="2:8" x14ac:dyDescent="0.3">
      <c r="B79" s="76" t="s">
        <v>57</v>
      </c>
      <c r="C79" s="77"/>
      <c r="D79" s="78"/>
      <c r="G79" s="79" t="s">
        <v>58</v>
      </c>
      <c r="H79" s="80"/>
    </row>
    <row r="80" spans="2:8" ht="40.799999999999997" x14ac:dyDescent="0.3">
      <c r="B80" s="62" t="s">
        <v>59</v>
      </c>
      <c r="C80" s="63" t="s">
        <v>60</v>
      </c>
      <c r="D80" s="63" t="s">
        <v>61</v>
      </c>
    </row>
    <row r="81" spans="1:8" x14ac:dyDescent="0.3">
      <c r="B81" s="81"/>
      <c r="C81" s="41"/>
      <c r="D81" s="82">
        <f>$C81*$C$55</f>
        <v>0</v>
      </c>
    </row>
    <row r="82" spans="1:8" x14ac:dyDescent="0.3">
      <c r="C82" s="83"/>
      <c r="D82" s="33"/>
    </row>
    <row r="83" spans="1:8" x14ac:dyDescent="0.3">
      <c r="B83" s="73" t="s">
        <v>62</v>
      </c>
    </row>
    <row r="84" spans="1:8" x14ac:dyDescent="0.3">
      <c r="B84" s="84" t="s">
        <v>63</v>
      </c>
      <c r="C84" s="84"/>
      <c r="D84" s="84"/>
      <c r="E84" s="84"/>
    </row>
    <row r="85" spans="1:8" x14ac:dyDescent="0.3">
      <c r="B85" s="85"/>
      <c r="G85" s="61" t="s">
        <v>41</v>
      </c>
      <c r="H85" s="61"/>
    </row>
    <row r="86" spans="1:8" ht="31.8" x14ac:dyDescent="0.3">
      <c r="B86" s="76" t="s">
        <v>64</v>
      </c>
      <c r="C86" s="77"/>
      <c r="D86" s="78"/>
      <c r="G86" s="39" t="s">
        <v>65</v>
      </c>
      <c r="H86" s="86" t="s">
        <v>66</v>
      </c>
    </row>
    <row r="87" spans="1:8" ht="40.799999999999997" x14ac:dyDescent="0.3">
      <c r="B87" s="62" t="s">
        <v>59</v>
      </c>
      <c r="C87" s="63" t="s">
        <v>60</v>
      </c>
      <c r="D87" s="63" t="s">
        <v>61</v>
      </c>
      <c r="G87" s="39" t="s">
        <v>67</v>
      </c>
      <c r="H87" s="86" t="s">
        <v>68</v>
      </c>
    </row>
    <row r="88" spans="1:8" x14ac:dyDescent="0.3">
      <c r="B88" s="87"/>
      <c r="C88" s="41"/>
      <c r="D88" s="82">
        <f>C88*$C$55</f>
        <v>0</v>
      </c>
    </row>
    <row r="89" spans="1:8" ht="40.799999999999997" x14ac:dyDescent="0.3">
      <c r="B89" s="62" t="s">
        <v>69</v>
      </c>
      <c r="C89" s="63" t="s">
        <v>70</v>
      </c>
      <c r="D89" s="63" t="s">
        <v>71</v>
      </c>
    </row>
    <row r="90" spans="1:8" x14ac:dyDescent="0.3">
      <c r="B90" s="87"/>
      <c r="C90" s="41"/>
      <c r="D90" s="82">
        <f>C90*$C$55</f>
        <v>0</v>
      </c>
    </row>
    <row r="91" spans="1:8" x14ac:dyDescent="0.3">
      <c r="B91" s="88"/>
      <c r="C91" s="88"/>
      <c r="D91" s="88"/>
    </row>
    <row r="92" spans="1:8" x14ac:dyDescent="0.3">
      <c r="B92" s="88"/>
      <c r="C92" s="89" t="s">
        <v>72</v>
      </c>
      <c r="D92" s="70">
        <f>D81+D88+D90</f>
        <v>0</v>
      </c>
    </row>
    <row r="93" spans="1:8" x14ac:dyDescent="0.3">
      <c r="C93" s="20"/>
      <c r="D93" s="20"/>
      <c r="E93" s="20"/>
      <c r="F93" s="20"/>
    </row>
    <row r="94" spans="1:8" x14ac:dyDescent="0.3">
      <c r="A94" s="54">
        <v>4.3</v>
      </c>
      <c r="B94" s="55" t="s">
        <v>73</v>
      </c>
      <c r="C94" s="20"/>
      <c r="D94" s="20"/>
      <c r="E94" s="20"/>
      <c r="F94" s="20"/>
    </row>
    <row r="95" spans="1:8" ht="27" customHeight="1" x14ac:dyDescent="0.3">
      <c r="B95" s="90" t="s">
        <v>74</v>
      </c>
      <c r="C95" s="90"/>
      <c r="D95" s="90"/>
      <c r="E95" s="90"/>
      <c r="F95" s="20"/>
    </row>
    <row r="96" spans="1:8" x14ac:dyDescent="0.3">
      <c r="B96" s="59" t="s">
        <v>75</v>
      </c>
      <c r="C96" s="60"/>
      <c r="D96" s="60"/>
      <c r="E96" s="20"/>
      <c r="F96" s="20"/>
      <c r="G96" s="61" t="s">
        <v>41</v>
      </c>
      <c r="H96" s="61"/>
    </row>
    <row r="97" spans="1:9" ht="51" x14ac:dyDescent="0.3">
      <c r="B97" s="62" t="s">
        <v>76</v>
      </c>
      <c r="C97" s="63" t="s">
        <v>43</v>
      </c>
      <c r="D97" s="63" t="s">
        <v>44</v>
      </c>
      <c r="E97" s="20"/>
      <c r="F97" s="20"/>
      <c r="G97" s="91" t="s">
        <v>77</v>
      </c>
      <c r="H97" s="92"/>
    </row>
    <row r="98" spans="1:9" x14ac:dyDescent="0.3">
      <c r="B98" s="64"/>
      <c r="C98" s="41"/>
      <c r="D98" s="65">
        <f>$C$56*C98</f>
        <v>0</v>
      </c>
      <c r="E98" s="20"/>
      <c r="F98" s="20"/>
    </row>
    <row r="99" spans="1:9" x14ac:dyDescent="0.3">
      <c r="B99" s="33"/>
      <c r="C99" s="69" t="s">
        <v>49</v>
      </c>
      <c r="D99" s="70">
        <f>D98</f>
        <v>0</v>
      </c>
      <c r="E99" s="20"/>
      <c r="F99" s="20"/>
    </row>
    <row r="100" spans="1:9" x14ac:dyDescent="0.3">
      <c r="C100" s="20"/>
      <c r="D100" s="20"/>
      <c r="E100" s="20"/>
      <c r="F100" s="20"/>
    </row>
    <row r="101" spans="1:9" x14ac:dyDescent="0.3">
      <c r="C101" s="20"/>
      <c r="D101" s="20"/>
      <c r="E101" s="20"/>
      <c r="F101" s="20"/>
    </row>
    <row r="102" spans="1:9" x14ac:dyDescent="0.3">
      <c r="A102" s="21">
        <v>5</v>
      </c>
      <c r="B102" s="22" t="s">
        <v>78</v>
      </c>
      <c r="C102" s="22"/>
      <c r="D102" s="22"/>
      <c r="E102" s="22"/>
      <c r="F102" s="22"/>
      <c r="G102" s="22"/>
      <c r="H102" s="22"/>
      <c r="I102" s="22"/>
    </row>
    <row r="104" spans="1:9" x14ac:dyDescent="0.3">
      <c r="B104" s="93" t="s">
        <v>79</v>
      </c>
      <c r="C104" s="93"/>
      <c r="D104" s="94">
        <f>$D$25</f>
        <v>0</v>
      </c>
    </row>
    <row r="105" spans="1:9" x14ac:dyDescent="0.3">
      <c r="B105" s="93" t="s">
        <v>80</v>
      </c>
      <c r="C105" s="93"/>
      <c r="D105" s="94">
        <f>$D$40</f>
        <v>0</v>
      </c>
    </row>
    <row r="106" spans="1:9" x14ac:dyDescent="0.3">
      <c r="B106" s="93" t="s">
        <v>81</v>
      </c>
      <c r="C106" s="93"/>
      <c r="D106" s="94">
        <f>$F$49</f>
        <v>0</v>
      </c>
    </row>
    <row r="107" spans="1:9" x14ac:dyDescent="0.3">
      <c r="B107" s="93" t="s">
        <v>82</v>
      </c>
      <c r="C107" s="93"/>
      <c r="D107" s="124">
        <f>SUM(D108:D110)</f>
        <v>0</v>
      </c>
    </row>
    <row r="108" spans="1:9" x14ac:dyDescent="0.3">
      <c r="B108" s="95"/>
      <c r="C108" s="96" t="s">
        <v>83</v>
      </c>
      <c r="D108" s="97">
        <f>$D$69</f>
        <v>0</v>
      </c>
    </row>
    <row r="109" spans="1:9" x14ac:dyDescent="0.3">
      <c r="B109" s="95"/>
      <c r="C109" s="96" t="s">
        <v>84</v>
      </c>
      <c r="D109" s="97">
        <f>$D$92</f>
        <v>0</v>
      </c>
    </row>
    <row r="110" spans="1:9" ht="35.4" x14ac:dyDescent="0.3">
      <c r="B110" s="95"/>
      <c r="C110" s="96" t="s">
        <v>85</v>
      </c>
      <c r="D110" s="97">
        <f>$D$99</f>
        <v>0</v>
      </c>
    </row>
    <row r="111" spans="1:9" x14ac:dyDescent="0.3">
      <c r="B111" s="49"/>
      <c r="C111" s="98" t="s">
        <v>86</v>
      </c>
      <c r="D111" s="123">
        <f>SUMIF(D104:D107,"&lt;&gt;#n/d")</f>
        <v>0</v>
      </c>
    </row>
    <row r="112" spans="1:9" x14ac:dyDescent="0.3">
      <c r="B112" s="99"/>
    </row>
    <row r="114" spans="1:9" x14ac:dyDescent="0.3">
      <c r="A114" s="21">
        <v>6</v>
      </c>
      <c r="B114" s="22" t="s">
        <v>87</v>
      </c>
      <c r="C114" s="22"/>
      <c r="D114" s="22"/>
      <c r="E114" s="22"/>
      <c r="F114" s="22"/>
      <c r="G114" s="22"/>
      <c r="H114" s="22"/>
      <c r="I114" s="22"/>
    </row>
    <row r="115" spans="1:9" x14ac:dyDescent="0.3">
      <c r="A115" s="21"/>
      <c r="B115" s="23"/>
      <c r="C115" s="23"/>
      <c r="D115" s="23"/>
      <c r="E115" s="23"/>
      <c r="F115" s="23"/>
      <c r="G115" s="23"/>
      <c r="H115" s="23"/>
      <c r="I115" s="23"/>
    </row>
    <row r="116" spans="1:9" x14ac:dyDescent="0.3">
      <c r="A116" s="21"/>
      <c r="B116" s="100" t="s">
        <v>88</v>
      </c>
      <c r="C116" s="23"/>
      <c r="D116" s="23"/>
      <c r="E116" s="23"/>
      <c r="F116" s="23"/>
      <c r="G116" s="23"/>
      <c r="H116" s="23"/>
      <c r="I116" s="23"/>
    </row>
    <row r="117" spans="1:9" x14ac:dyDescent="0.3">
      <c r="B117" s="101" t="s">
        <v>21</v>
      </c>
      <c r="C117" s="101"/>
      <c r="D117" s="102" t="s">
        <v>10</v>
      </c>
    </row>
    <row r="118" spans="1:9" x14ac:dyDescent="0.3">
      <c r="B118" s="103" t="s">
        <v>89</v>
      </c>
      <c r="C118" s="103"/>
      <c r="D118" s="104"/>
    </row>
    <row r="119" spans="1:9" x14ac:dyDescent="0.3">
      <c r="B119" s="103" t="s">
        <v>90</v>
      </c>
      <c r="C119" s="103"/>
      <c r="D119" s="105"/>
    </row>
    <row r="120" spans="1:9" x14ac:dyDescent="0.3">
      <c r="B120" s="99"/>
      <c r="C120" s="98" t="s">
        <v>15</v>
      </c>
      <c r="D120" s="106">
        <f>SUM(D118+D119)</f>
        <v>0</v>
      </c>
    </row>
    <row r="122" spans="1:9" x14ac:dyDescent="0.3">
      <c r="A122" s="21">
        <v>7</v>
      </c>
      <c r="B122" s="22" t="s">
        <v>91</v>
      </c>
      <c r="C122" s="22"/>
      <c r="D122" s="22"/>
      <c r="E122" s="22"/>
      <c r="F122" s="22"/>
      <c r="G122" s="22"/>
      <c r="H122" s="22"/>
      <c r="I122" s="22"/>
    </row>
    <row r="123" spans="1:9" x14ac:dyDescent="0.3">
      <c r="A123" s="21"/>
      <c r="B123" s="23"/>
      <c r="C123" s="23"/>
      <c r="D123" s="23"/>
      <c r="E123" s="23"/>
      <c r="F123" s="23"/>
      <c r="G123" s="23"/>
      <c r="H123" s="23"/>
      <c r="I123" s="23"/>
    </row>
    <row r="124" spans="1:9" x14ac:dyDescent="0.3">
      <c r="B124" s="107" t="s">
        <v>86</v>
      </c>
      <c r="C124" s="108"/>
      <c r="D124" s="127">
        <f>D111</f>
        <v>0</v>
      </c>
      <c r="E124" s="33"/>
      <c r="F124" s="33"/>
      <c r="G124" s="33"/>
      <c r="H124" s="33"/>
      <c r="I124" s="33"/>
    </row>
    <row r="125" spans="1:9" x14ac:dyDescent="0.3">
      <c r="B125" s="107" t="str">
        <f>B114</f>
        <v>FORMULACIÓN INFORME Y DICTAMINACIÓN</v>
      </c>
      <c r="C125" s="108"/>
      <c r="D125" s="97">
        <f>D120</f>
        <v>0</v>
      </c>
      <c r="E125" s="33"/>
      <c r="F125" s="33"/>
      <c r="G125" s="33"/>
      <c r="H125" s="33"/>
      <c r="I125" s="33"/>
    </row>
    <row r="126" spans="1:9" x14ac:dyDescent="0.3">
      <c r="B126" s="49"/>
      <c r="C126" s="109" t="s">
        <v>92</v>
      </c>
      <c r="D126" s="126">
        <f>SUM(D124:D125)</f>
        <v>0</v>
      </c>
      <c r="E126" s="33"/>
      <c r="F126" s="33"/>
      <c r="G126" s="33"/>
      <c r="H126" s="33"/>
      <c r="I126" s="33"/>
    </row>
    <row r="127" spans="1:9" x14ac:dyDescent="0.3">
      <c r="B127" s="49"/>
      <c r="C127" s="33"/>
      <c r="D127" s="33"/>
      <c r="E127" s="33"/>
      <c r="F127" s="33"/>
      <c r="G127" s="33"/>
      <c r="H127" s="33"/>
      <c r="I127" s="33"/>
    </row>
    <row r="128" spans="1:9" x14ac:dyDescent="0.3">
      <c r="B128" s="110" t="s">
        <v>93</v>
      </c>
      <c r="C128" s="110"/>
      <c r="D128" s="110"/>
      <c r="E128" s="110"/>
      <c r="F128" s="110"/>
      <c r="G128" s="33"/>
      <c r="H128" s="33"/>
      <c r="I128" s="33"/>
    </row>
    <row r="129" spans="1:9" ht="60" x14ac:dyDescent="0.3">
      <c r="B129" s="111" t="s">
        <v>94</v>
      </c>
      <c r="C129" s="111"/>
      <c r="D129" s="38" t="s">
        <v>95</v>
      </c>
      <c r="E129" s="112"/>
      <c r="F129" s="33"/>
      <c r="G129" s="33"/>
      <c r="H129" s="33"/>
      <c r="I129" s="33"/>
    </row>
    <row r="130" spans="1:9" x14ac:dyDescent="0.3">
      <c r="B130" s="113"/>
      <c r="C130" s="113"/>
      <c r="D130" s="28"/>
      <c r="E130" s="112"/>
      <c r="F130" s="33"/>
      <c r="G130" s="33"/>
      <c r="H130" s="33"/>
      <c r="I130" s="33"/>
    </row>
    <row r="131" spans="1:9" x14ac:dyDescent="0.3">
      <c r="B131" s="113"/>
      <c r="C131" s="113"/>
      <c r="D131" s="28"/>
      <c r="E131" s="112"/>
      <c r="F131" s="33"/>
      <c r="G131" s="33"/>
      <c r="H131" s="33"/>
      <c r="I131" s="33"/>
    </row>
    <row r="132" spans="1:9" x14ac:dyDescent="0.3">
      <c r="B132" s="33"/>
      <c r="C132" s="109" t="s">
        <v>96</v>
      </c>
      <c r="D132" s="70">
        <f>SUM(D130:D131)</f>
        <v>0</v>
      </c>
      <c r="E132" s="112"/>
      <c r="F132" s="33"/>
      <c r="G132" s="33"/>
      <c r="H132" s="33"/>
      <c r="I132" s="33"/>
    </row>
    <row r="133" spans="1:9" x14ac:dyDescent="0.3">
      <c r="B133" s="33"/>
      <c r="C133" s="33"/>
      <c r="D133" s="112"/>
      <c r="E133" s="112"/>
      <c r="F133" s="33"/>
      <c r="G133" s="33"/>
      <c r="H133" s="33"/>
      <c r="I133" s="33"/>
    </row>
    <row r="134" spans="1:9" x14ac:dyDescent="0.3">
      <c r="A134" s="21">
        <v>8</v>
      </c>
      <c r="B134" s="22" t="s">
        <v>97</v>
      </c>
      <c r="C134" s="22"/>
      <c r="D134" s="22"/>
      <c r="E134" s="22"/>
      <c r="F134" s="22"/>
      <c r="G134" s="22"/>
      <c r="H134" s="22"/>
      <c r="I134" s="22"/>
    </row>
    <row r="135" spans="1:9" x14ac:dyDescent="0.3">
      <c r="A135" s="21"/>
      <c r="B135" s="23"/>
      <c r="C135" s="23"/>
      <c r="D135" s="23"/>
      <c r="E135" s="23"/>
      <c r="F135" s="23"/>
      <c r="G135" s="23"/>
      <c r="H135" s="23"/>
      <c r="I135" s="23"/>
    </row>
    <row r="136" spans="1:9" x14ac:dyDescent="0.3">
      <c r="B136" s="107" t="s">
        <v>98</v>
      </c>
      <c r="C136" s="108"/>
      <c r="D136" s="124">
        <f>D126</f>
        <v>0</v>
      </c>
      <c r="E136" s="114"/>
      <c r="F136" s="33"/>
      <c r="G136" s="33"/>
      <c r="H136" s="33"/>
      <c r="I136" s="33"/>
    </row>
    <row r="137" spans="1:9" x14ac:dyDescent="0.3">
      <c r="B137" s="107" t="s">
        <v>99</v>
      </c>
      <c r="C137" s="108"/>
      <c r="D137" s="94">
        <f>D132</f>
        <v>0</v>
      </c>
      <c r="E137" s="114"/>
      <c r="F137" s="33"/>
      <c r="G137" s="33"/>
      <c r="H137" s="33"/>
      <c r="I137" s="33"/>
    </row>
    <row r="138" spans="1:9" x14ac:dyDescent="0.3">
      <c r="B138" s="33"/>
      <c r="C138" s="109" t="s">
        <v>15</v>
      </c>
      <c r="D138" s="123">
        <f>SUM(D136:D137)</f>
        <v>0</v>
      </c>
      <c r="E138" s="112"/>
      <c r="F138" s="33"/>
      <c r="G138" s="33"/>
      <c r="H138" s="33"/>
      <c r="I138" s="33"/>
    </row>
    <row r="139" spans="1:9" x14ac:dyDescent="0.3">
      <c r="B139" s="33"/>
      <c r="E139" s="114"/>
      <c r="F139" s="33"/>
      <c r="G139" s="33"/>
      <c r="H139" s="33"/>
      <c r="I139" s="33"/>
    </row>
    <row r="140" spans="1:9" x14ac:dyDescent="0.3">
      <c r="B140" s="33"/>
      <c r="C140" s="33"/>
      <c r="D140" s="112"/>
      <c r="E140" s="112"/>
      <c r="F140" s="33"/>
      <c r="G140" s="33"/>
      <c r="H140" s="33"/>
      <c r="I140" s="33"/>
    </row>
    <row r="141" spans="1:9" x14ac:dyDescent="0.3">
      <c r="A141" s="21">
        <v>9</v>
      </c>
      <c r="B141" s="22" t="s">
        <v>100</v>
      </c>
      <c r="C141" s="22"/>
      <c r="D141" s="22"/>
      <c r="E141" s="22"/>
      <c r="F141" s="22"/>
      <c r="G141" s="22"/>
      <c r="H141" s="22"/>
      <c r="I141" s="22"/>
    </row>
    <row r="142" spans="1:9" x14ac:dyDescent="0.3">
      <c r="A142" s="21"/>
      <c r="B142" s="23"/>
      <c r="C142" s="23"/>
      <c r="D142" s="23"/>
      <c r="E142" s="23"/>
      <c r="F142" s="23"/>
      <c r="G142" s="23"/>
      <c r="H142" s="23"/>
      <c r="I142" s="23"/>
    </row>
    <row r="143" spans="1:9" x14ac:dyDescent="0.3">
      <c r="A143" s="21"/>
      <c r="B143" s="100" t="s">
        <v>101</v>
      </c>
      <c r="C143" s="23"/>
      <c r="D143" s="23"/>
      <c r="E143" s="23"/>
      <c r="F143" s="23"/>
      <c r="G143" s="23"/>
      <c r="H143" s="23"/>
      <c r="I143" s="23"/>
    </row>
    <row r="144" spans="1:9" ht="60" x14ac:dyDescent="0.3">
      <c r="B144" s="115" t="s">
        <v>102</v>
      </c>
      <c r="C144" s="116"/>
      <c r="D144" s="53"/>
      <c r="E144" s="112"/>
      <c r="F144" s="33"/>
      <c r="G144" s="33"/>
      <c r="H144" s="33"/>
      <c r="I144" s="33"/>
    </row>
    <row r="145" spans="2:4" ht="45.6" x14ac:dyDescent="0.3">
      <c r="C145" s="117" t="s">
        <v>103</v>
      </c>
      <c r="D145" s="118" t="s">
        <v>104</v>
      </c>
    </row>
    <row r="146" spans="2:4" x14ac:dyDescent="0.3">
      <c r="C146" s="117"/>
      <c r="D146" s="118"/>
    </row>
    <row r="147" spans="2:4" ht="52.8" x14ac:dyDescent="0.3">
      <c r="B147" s="119" t="s">
        <v>105</v>
      </c>
      <c r="C147" s="120">
        <f>C144*D138</f>
        <v>0</v>
      </c>
      <c r="D147" s="121">
        <f>D144</f>
        <v>0</v>
      </c>
    </row>
  </sheetData>
  <mergeCells count="48">
    <mergeCell ref="B130:C130"/>
    <mergeCell ref="B131:C131"/>
    <mergeCell ref="B134:I134"/>
    <mergeCell ref="B136:C136"/>
    <mergeCell ref="B137:C137"/>
    <mergeCell ref="B141:I141"/>
    <mergeCell ref="B119:C119"/>
    <mergeCell ref="B122:I122"/>
    <mergeCell ref="B124:C124"/>
    <mergeCell ref="B125:C125"/>
    <mergeCell ref="B128:F128"/>
    <mergeCell ref="B129:C129"/>
    <mergeCell ref="B105:C105"/>
    <mergeCell ref="B106:C106"/>
    <mergeCell ref="B107:C107"/>
    <mergeCell ref="B114:I114"/>
    <mergeCell ref="B117:C117"/>
    <mergeCell ref="B118:C118"/>
    <mergeCell ref="B86:D86"/>
    <mergeCell ref="B95:E95"/>
    <mergeCell ref="G96:H96"/>
    <mergeCell ref="G97:H97"/>
    <mergeCell ref="B102:I102"/>
    <mergeCell ref="B104:C104"/>
    <mergeCell ref="B78:E78"/>
    <mergeCell ref="G78:H78"/>
    <mergeCell ref="B79:D79"/>
    <mergeCell ref="G79:H79"/>
    <mergeCell ref="B84:E84"/>
    <mergeCell ref="G85:H85"/>
    <mergeCell ref="B43:G43"/>
    <mergeCell ref="B51:I51"/>
    <mergeCell ref="B54:C54"/>
    <mergeCell ref="G66:H66"/>
    <mergeCell ref="B74:E74"/>
    <mergeCell ref="B77:E77"/>
    <mergeCell ref="B14:E14"/>
    <mergeCell ref="B15:C15"/>
    <mergeCell ref="B27:D27"/>
    <mergeCell ref="B28:G28"/>
    <mergeCell ref="B30:C30"/>
    <mergeCell ref="B42:I42"/>
    <mergeCell ref="D2:G2"/>
    <mergeCell ref="F4:G4"/>
    <mergeCell ref="A6:G6"/>
    <mergeCell ref="B7:G7"/>
    <mergeCell ref="B9:G9"/>
    <mergeCell ref="B10:G1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2CDA4-D0EA-495A-9EA8-78CEA676CCA1}">
  <dimension ref="A2:F39"/>
  <sheetViews>
    <sheetView workbookViewId="0">
      <selection activeCell="B3" sqref="B3:F3"/>
    </sheetView>
  </sheetViews>
  <sheetFormatPr baseColWidth="10" defaultRowHeight="14.4" x14ac:dyDescent="0.3"/>
  <cols>
    <col min="1" max="1" width="6.44140625" customWidth="1"/>
    <col min="2" max="2" width="22.5546875" customWidth="1"/>
    <col min="3" max="3" width="21" customWidth="1"/>
    <col min="4" max="4" width="18.33203125" customWidth="1"/>
    <col min="5" max="5" width="20.44140625" customWidth="1"/>
    <col min="6" max="6" width="18.109375" customWidth="1"/>
  </cols>
  <sheetData>
    <row r="2" spans="1:6" ht="28.5" customHeight="1" x14ac:dyDescent="0.3">
      <c r="A2" s="128" t="s">
        <v>107</v>
      </c>
      <c r="B2" s="129" t="s">
        <v>108</v>
      </c>
      <c r="C2" s="130"/>
      <c r="D2" s="130"/>
      <c r="E2" s="130"/>
      <c r="F2" s="130"/>
    </row>
    <row r="3" spans="1:6" ht="37.5" customHeight="1" x14ac:dyDescent="0.3">
      <c r="A3" s="130"/>
      <c r="B3" s="131" t="s">
        <v>109</v>
      </c>
      <c r="C3" s="131"/>
      <c r="D3" s="131"/>
      <c r="E3" s="131"/>
      <c r="F3" s="131"/>
    </row>
    <row r="4" spans="1:6" x14ac:dyDescent="0.3">
      <c r="A4" s="132" t="s">
        <v>110</v>
      </c>
      <c r="B4" s="133" t="s">
        <v>111</v>
      </c>
      <c r="C4" s="133"/>
      <c r="D4" s="133"/>
      <c r="E4" s="133"/>
      <c r="F4" s="133"/>
    </row>
    <row r="5" spans="1:6" ht="9" customHeight="1" x14ac:dyDescent="0.3">
      <c r="A5" s="21"/>
      <c r="B5" s="54"/>
      <c r="C5" s="130"/>
      <c r="D5" s="130"/>
      <c r="E5" s="130"/>
      <c r="F5" s="130"/>
    </row>
    <row r="6" spans="1:6" x14ac:dyDescent="0.3">
      <c r="B6" s="134" t="s">
        <v>46</v>
      </c>
      <c r="C6" s="135"/>
      <c r="D6" s="130"/>
      <c r="E6" s="130"/>
      <c r="F6" s="130"/>
    </row>
    <row r="7" spans="1:6" ht="20.399999999999999" x14ac:dyDescent="0.3">
      <c r="B7" s="62" t="s">
        <v>42</v>
      </c>
      <c r="C7" s="63" t="s">
        <v>43</v>
      </c>
      <c r="D7" s="130"/>
      <c r="E7" s="130"/>
      <c r="F7" s="130"/>
    </row>
    <row r="8" spans="1:6" x14ac:dyDescent="0.3">
      <c r="B8" s="136">
        <v>100</v>
      </c>
      <c r="C8" s="137">
        <f>B8*2%</f>
        <v>2</v>
      </c>
      <c r="D8" s="130"/>
      <c r="E8" s="130"/>
      <c r="F8" s="130"/>
    </row>
    <row r="9" spans="1:6" x14ac:dyDescent="0.3">
      <c r="A9" s="130"/>
      <c r="B9" s="130"/>
      <c r="C9" s="130"/>
      <c r="D9" s="130"/>
      <c r="E9" s="130"/>
      <c r="F9" s="130"/>
    </row>
    <row r="10" spans="1:6" x14ac:dyDescent="0.3">
      <c r="A10" s="132" t="s">
        <v>112</v>
      </c>
      <c r="B10" s="138" t="s">
        <v>113</v>
      </c>
      <c r="C10" s="138"/>
      <c r="D10" s="138"/>
      <c r="E10" s="138"/>
      <c r="F10" s="138"/>
    </row>
    <row r="11" spans="1:6" x14ac:dyDescent="0.3">
      <c r="A11" s="130"/>
      <c r="B11" s="130"/>
      <c r="C11" s="130"/>
      <c r="D11" s="130"/>
      <c r="E11" s="130"/>
      <c r="F11" s="130"/>
    </row>
    <row r="12" spans="1:6" x14ac:dyDescent="0.3">
      <c r="A12" s="132" t="s">
        <v>114</v>
      </c>
      <c r="B12" s="133" t="s">
        <v>115</v>
      </c>
      <c r="C12" s="133"/>
      <c r="D12" s="133"/>
      <c r="E12" s="133"/>
      <c r="F12" s="133"/>
    </row>
    <row r="13" spans="1:6" ht="9.75" customHeight="1" x14ac:dyDescent="0.3">
      <c r="B13" s="130"/>
      <c r="C13" s="130"/>
      <c r="D13" s="130"/>
      <c r="E13" s="130"/>
      <c r="F13" s="130"/>
    </row>
    <row r="14" spans="1:6" x14ac:dyDescent="0.3">
      <c r="A14" s="130"/>
      <c r="B14" s="139" t="s">
        <v>116</v>
      </c>
      <c r="C14" s="140"/>
      <c r="D14" s="141"/>
      <c r="E14" s="141"/>
      <c r="F14" s="141"/>
    </row>
    <row r="15" spans="1:6" x14ac:dyDescent="0.3">
      <c r="A15" s="130"/>
      <c r="B15" s="142" t="s">
        <v>117</v>
      </c>
      <c r="C15" s="143"/>
      <c r="D15" s="144"/>
      <c r="E15" s="144"/>
      <c r="F15" s="144"/>
    </row>
    <row r="16" spans="1:6" ht="23.25" customHeight="1" x14ac:dyDescent="0.3">
      <c r="A16" s="130"/>
      <c r="B16" s="144"/>
      <c r="C16" s="144"/>
      <c r="D16" s="144"/>
      <c r="E16" s="144"/>
      <c r="F16" s="144"/>
    </row>
    <row r="17" spans="1:6" ht="26.25" customHeight="1" x14ac:dyDescent="0.3">
      <c r="A17" s="128" t="s">
        <v>118</v>
      </c>
      <c r="B17" s="129" t="s">
        <v>119</v>
      </c>
    </row>
    <row r="18" spans="1:6" ht="40.5" customHeight="1" x14ac:dyDescent="0.3">
      <c r="B18" s="145" t="s">
        <v>120</v>
      </c>
      <c r="C18" s="145"/>
      <c r="D18" s="145"/>
      <c r="E18" s="145"/>
      <c r="F18" s="145"/>
    </row>
    <row r="19" spans="1:6" ht="47.25" customHeight="1" x14ac:dyDescent="0.3">
      <c r="A19" s="146" t="s">
        <v>110</v>
      </c>
      <c r="B19" s="145" t="s">
        <v>121</v>
      </c>
      <c r="C19" s="145"/>
      <c r="D19" s="145"/>
      <c r="E19" s="145"/>
      <c r="F19" s="145"/>
    </row>
    <row r="20" spans="1:6" x14ac:dyDescent="0.3">
      <c r="B20" s="134" t="s">
        <v>46</v>
      </c>
      <c r="C20" s="135"/>
      <c r="E20" s="130"/>
      <c r="F20" s="130"/>
    </row>
    <row r="21" spans="1:6" ht="20.399999999999999" x14ac:dyDescent="0.3">
      <c r="B21" s="62" t="s">
        <v>42</v>
      </c>
      <c r="C21" s="63" t="s">
        <v>43</v>
      </c>
      <c r="D21" s="130"/>
      <c r="E21" s="130"/>
      <c r="F21" s="130"/>
    </row>
    <row r="22" spans="1:6" x14ac:dyDescent="0.3">
      <c r="B22" s="136">
        <v>3000</v>
      </c>
      <c r="C22" s="147">
        <f>B22^(1/5)</f>
        <v>4.9593441964128315</v>
      </c>
      <c r="D22" s="130"/>
      <c r="E22" s="130"/>
      <c r="F22" s="130"/>
    </row>
    <row r="23" spans="1:6" x14ac:dyDescent="0.3">
      <c r="B23" s="130"/>
      <c r="C23" s="130"/>
      <c r="D23" s="130"/>
      <c r="E23" s="130"/>
      <c r="F23" s="130"/>
    </row>
    <row r="24" spans="1:6" ht="28.5" customHeight="1" x14ac:dyDescent="0.3">
      <c r="A24" s="146" t="s">
        <v>112</v>
      </c>
      <c r="B24" s="145" t="s">
        <v>122</v>
      </c>
      <c r="C24" s="145"/>
      <c r="D24" s="145"/>
      <c r="E24" s="145"/>
      <c r="F24" s="145"/>
    </row>
    <row r="25" spans="1:6" x14ac:dyDescent="0.3">
      <c r="B25" s="130"/>
      <c r="C25" s="130"/>
      <c r="D25" s="130"/>
      <c r="E25" s="130"/>
      <c r="F25" s="130"/>
    </row>
    <row r="26" spans="1:6" x14ac:dyDescent="0.3">
      <c r="B26" s="134" t="s">
        <v>123</v>
      </c>
      <c r="C26" s="135"/>
      <c r="D26" s="130"/>
      <c r="E26" s="130"/>
      <c r="F26" s="130"/>
    </row>
    <row r="27" spans="1:6" ht="20.399999999999999" x14ac:dyDescent="0.3">
      <c r="B27" s="62" t="s">
        <v>59</v>
      </c>
      <c r="C27" s="63" t="s">
        <v>60</v>
      </c>
      <c r="D27" s="130"/>
      <c r="E27" s="130"/>
      <c r="F27" s="130"/>
    </row>
    <row r="28" spans="1:6" x14ac:dyDescent="0.3">
      <c r="B28" s="148">
        <v>12</v>
      </c>
      <c r="C28" s="147">
        <f>B28*10%</f>
        <v>1.2000000000000002</v>
      </c>
      <c r="D28" s="130"/>
      <c r="E28" s="130"/>
      <c r="F28" s="130"/>
    </row>
    <row r="29" spans="1:6" x14ac:dyDescent="0.3">
      <c r="D29" s="130"/>
      <c r="E29" s="130"/>
      <c r="F29" s="130"/>
    </row>
    <row r="30" spans="1:6" ht="32.25" customHeight="1" x14ac:dyDescent="0.3">
      <c r="A30" s="146" t="s">
        <v>114</v>
      </c>
      <c r="B30" s="149" t="s">
        <v>124</v>
      </c>
      <c r="C30" s="149"/>
      <c r="D30" s="149"/>
      <c r="E30" s="149"/>
      <c r="F30" s="149"/>
    </row>
    <row r="31" spans="1:6" ht="7.5" customHeight="1" x14ac:dyDescent="0.3">
      <c r="B31" s="130"/>
      <c r="C31" s="130"/>
      <c r="D31" s="130"/>
      <c r="E31" s="130"/>
      <c r="F31" s="130"/>
    </row>
    <row r="32" spans="1:6" x14ac:dyDescent="0.3">
      <c r="B32" s="134" t="s">
        <v>125</v>
      </c>
      <c r="C32" s="135"/>
      <c r="E32" s="130"/>
      <c r="F32" s="130"/>
    </row>
    <row r="33" spans="2:6" ht="20.399999999999999" x14ac:dyDescent="0.3">
      <c r="B33" s="62" t="s">
        <v>76</v>
      </c>
      <c r="C33" s="63" t="s">
        <v>43</v>
      </c>
      <c r="E33" s="130"/>
      <c r="F33" s="130"/>
    </row>
    <row r="34" spans="2:6" x14ac:dyDescent="0.3">
      <c r="B34" s="136">
        <v>250</v>
      </c>
      <c r="C34" s="147">
        <f>B34^(1/5)</f>
        <v>3.0170881682725814</v>
      </c>
      <c r="D34" s="130"/>
      <c r="E34" s="130"/>
      <c r="F34" s="130"/>
    </row>
    <row r="36" spans="2:6" x14ac:dyDescent="0.3">
      <c r="B36" s="150" t="s">
        <v>116</v>
      </c>
      <c r="C36" s="151"/>
    </row>
    <row r="37" spans="2:6" x14ac:dyDescent="0.3">
      <c r="B37" s="152" t="s">
        <v>126</v>
      </c>
      <c r="C37" s="153"/>
    </row>
    <row r="38" spans="2:6" x14ac:dyDescent="0.3">
      <c r="B38" s="152" t="s">
        <v>127</v>
      </c>
      <c r="C38" s="153"/>
    </row>
    <row r="39" spans="2:6" x14ac:dyDescent="0.3">
      <c r="B39" s="154" t="s">
        <v>128</v>
      </c>
      <c r="C39" s="155"/>
    </row>
  </sheetData>
  <mergeCells count="18">
    <mergeCell ref="B30:F30"/>
    <mergeCell ref="B32:C32"/>
    <mergeCell ref="B36:C36"/>
    <mergeCell ref="B37:C37"/>
    <mergeCell ref="B38:C38"/>
    <mergeCell ref="B39:C39"/>
    <mergeCell ref="B15:C15"/>
    <mergeCell ref="B18:F18"/>
    <mergeCell ref="B19:F19"/>
    <mergeCell ref="B20:C20"/>
    <mergeCell ref="B24:F24"/>
    <mergeCell ref="B26:C26"/>
    <mergeCell ref="B3:F3"/>
    <mergeCell ref="B4:F4"/>
    <mergeCell ref="B6:C6"/>
    <mergeCell ref="B10:F10"/>
    <mergeCell ref="B12:F12"/>
    <mergeCell ref="B14: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Dias de trabajo</vt:lpstr>
      <vt:lpstr>Ejemplo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Responsable de Certificación y Calidad SPP Global</dc:creator>
  <cp:lastModifiedBy>Responsable de Certificación y Calidad SPP Global</cp:lastModifiedBy>
  <dcterms:created xsi:type="dcterms:W3CDTF">2022-10-12T22:35:08Z</dcterms:created>
  <dcterms:modified xsi:type="dcterms:W3CDTF">2022-10-13T23:14:37Z</dcterms:modified>
</cp:coreProperties>
</file>